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315" windowHeight="750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'1'!$A$1:$F$27</definedName>
    <definedName name="_xlnm.Print_Area" localSheetId="1">'2'!$A$1:$F$24</definedName>
    <definedName name="_xlnm.Print_Area" localSheetId="2">'3'!$A$1:$F$19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<sst xmlns="http://schemas.openxmlformats.org/spreadsheetml/2006/main" count="49" uniqueCount="28">
  <si>
    <t>* Esclusi i servizi secondari (funicolari e ascensori).</t>
  </si>
  <si>
    <t>Fonte: A.M.T.</t>
  </si>
  <si>
    <t>Km.                         percorsi</t>
  </si>
  <si>
    <t>Numero                      corse</t>
  </si>
  <si>
    <t>Viaggiatori          trasportati</t>
  </si>
  <si>
    <t>Anni</t>
  </si>
  <si>
    <t>Autobus</t>
  </si>
  <si>
    <t>Percorso</t>
  </si>
  <si>
    <t xml:space="preserve">  Via Brin/DeFerrari </t>
  </si>
  <si>
    <t xml:space="preserve">  Via Brin/San Giorgio</t>
  </si>
  <si>
    <t xml:space="preserve">  Via Brin/Principe</t>
  </si>
  <si>
    <t>….</t>
  </si>
  <si>
    <t>Media giornaliera vetture in circolazione (ore di punta feriali) *</t>
  </si>
  <si>
    <t>Km. Percorsi *</t>
  </si>
  <si>
    <t>Passeggeri trasportati paganti **</t>
  </si>
  <si>
    <t>Introiti (euro) **</t>
  </si>
  <si>
    <t>** Compresi i servizi secondari. Per "passeggeri" deve intendersi il numero di viaggi a pagamento iniziati senza tener conto di quelli effettuati</t>
  </si>
  <si>
    <t xml:space="preserve">   Gli "introiti" della rete urbana, dal mese di ottobre 1997, risentono dell'applicazione del Decreto Governativo  n.328  dell'1-10-1997 relativo</t>
  </si>
  <si>
    <t xml:space="preserve">   ai documenti di viaggio, che introduce un' IVA del 10%. A partire dal mese di gennaio 1998, tale dato viene riportato al netto dell' IVA.</t>
  </si>
  <si>
    <t>Filobus</t>
  </si>
  <si>
    <t>Vetture                  metropolitana</t>
  </si>
  <si>
    <t xml:space="preserve">    oltre il primo usufruendo della tariffa oraria. Dal mese di gennaio 1996 il dato viene calcolato utilizzando dei parametri leggermente diversi</t>
  </si>
  <si>
    <t xml:space="preserve">   rispetto al passato, pertanto non è più perfettamente confrontabile con gli anni precedenti.</t>
  </si>
  <si>
    <t>AZIENDA MOBILITA' E TRASPORTI - DATI RELATIVI ALLA RETE URBANA - Anni 1996-2008</t>
  </si>
  <si>
    <t>AZIENDA MOBILITA' E TRASPORTI - METROPOLITANA  - Anni 1991-2008</t>
  </si>
  <si>
    <t>AZIENDA MOBILITA' E TRASPORTI - PARCO VEICOLI CIRCOLANTI  - Anni 1996-2008</t>
  </si>
  <si>
    <t>-</t>
  </si>
  <si>
    <t>Tramvia (Granarolo)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</si>
</sst>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</numFmts>
  <fonts count="2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="87" zoomScaleNormal="87" zoomScalePageLayoutView="0" workbookViewId="0" topLeftCell="A1">
      <selection activeCell="A3" sqref="A3:IV3"/>
    </sheetView>
  </sheetViews>
  <sheetFormatPr defaultColWidth="9.6640625" defaultRowHeight="15"/>
  <cols>
    <col min="1" max="1" width="15.77734375" style="1" customWidth="1"/>
    <col min="2" max="5" width="20.77734375" style="1" customWidth="1"/>
    <col min="6" max="6" width="0.3359375" style="1" customWidth="1"/>
    <col min="7" max="16384" width="9.6640625" style="1" customWidth="1"/>
  </cols>
  <sheetData>
    <row r="2" spans="1:5" ht="18" customHeight="1">
      <c r="A2" s="16" t="s">
        <v>23</v>
      </c>
      <c r="B2" s="2"/>
      <c r="C2" s="2"/>
      <c r="D2" s="2"/>
      <c r="E2" s="2"/>
    </row>
    <row r="3" spans="1:6" ht="49.5" customHeight="1">
      <c r="A3" s="27" t="s">
        <v>5</v>
      </c>
      <c r="B3" s="27" t="s">
        <v>12</v>
      </c>
      <c r="C3" s="27" t="s">
        <v>13</v>
      </c>
      <c r="D3" s="27" t="s">
        <v>14</v>
      </c>
      <c r="E3" s="27" t="s">
        <v>15</v>
      </c>
      <c r="F3" s="3"/>
    </row>
    <row r="4" spans="1:5" ht="15" customHeight="1">
      <c r="A4" s="4"/>
      <c r="B4" s="4"/>
      <c r="C4" s="4"/>
      <c r="D4" s="4"/>
      <c r="E4" s="4"/>
    </row>
    <row r="5" spans="1:5" ht="18" customHeight="1">
      <c r="A5" s="40">
        <v>1996</v>
      </c>
      <c r="B5" s="41">
        <v>587</v>
      </c>
      <c r="C5" s="41">
        <v>30566000</v>
      </c>
      <c r="D5" s="41">
        <v>138000000</v>
      </c>
      <c r="E5" s="42">
        <v>50728892.15</v>
      </c>
    </row>
    <row r="6" spans="1:5" ht="18" customHeight="1">
      <c r="A6" s="5">
        <v>1997</v>
      </c>
      <c r="B6" s="38">
        <v>594</v>
      </c>
      <c r="C6" s="15">
        <v>30817000</v>
      </c>
      <c r="D6" s="15">
        <v>154760000</v>
      </c>
      <c r="E6" s="39">
        <f>102207005000/1936.27</f>
        <v>52785512.86752364</v>
      </c>
    </row>
    <row r="7" spans="1:5" ht="18" customHeight="1">
      <c r="A7" s="5">
        <v>1998</v>
      </c>
      <c r="B7" s="38">
        <v>587</v>
      </c>
      <c r="C7" s="15">
        <v>30590000</v>
      </c>
      <c r="D7" s="15">
        <v>145838000</v>
      </c>
      <c r="E7" s="39">
        <f>88284412000/1936.27</f>
        <v>45595093.65945865</v>
      </c>
    </row>
    <row r="8" spans="1:5" ht="18" customHeight="1">
      <c r="A8" s="5">
        <v>1999</v>
      </c>
      <c r="B8" s="38">
        <v>585</v>
      </c>
      <c r="C8" s="15">
        <v>30992000</v>
      </c>
      <c r="D8" s="15">
        <v>150408000</v>
      </c>
      <c r="E8" s="39">
        <f>90264858000/1936.27</f>
        <v>46617908.65943283</v>
      </c>
    </row>
    <row r="9" spans="1:5" ht="18" customHeight="1">
      <c r="A9" s="5">
        <v>2000</v>
      </c>
      <c r="B9" s="38">
        <v>589</v>
      </c>
      <c r="C9" s="15">
        <v>31097000</v>
      </c>
      <c r="D9" s="15">
        <v>153797000</v>
      </c>
      <c r="E9" s="39">
        <f>91113263000/1936.27</f>
        <v>47056073.27490484</v>
      </c>
    </row>
    <row r="10" spans="1:5" ht="18" customHeight="1">
      <c r="A10" s="5">
        <v>2001</v>
      </c>
      <c r="B10" s="38">
        <v>599</v>
      </c>
      <c r="C10" s="15">
        <v>31797000</v>
      </c>
      <c r="D10" s="15">
        <v>155091000</v>
      </c>
      <c r="E10" s="39">
        <f>91580940000/1936.27</f>
        <v>47297608.28810032</v>
      </c>
    </row>
    <row r="11" spans="1:5" ht="18" customHeight="1">
      <c r="A11" s="5">
        <v>2002</v>
      </c>
      <c r="B11" s="38">
        <v>579</v>
      </c>
      <c r="C11" s="15">
        <v>31342000</v>
      </c>
      <c r="D11" s="15">
        <v>150884000</v>
      </c>
      <c r="E11" s="39">
        <v>45539364.9</v>
      </c>
    </row>
    <row r="12" spans="1:5" ht="18" customHeight="1">
      <c r="A12" s="5">
        <v>2003</v>
      </c>
      <c r="B12" s="38">
        <v>549</v>
      </c>
      <c r="C12" s="15">
        <v>30385000</v>
      </c>
      <c r="D12" s="15">
        <v>145137000</v>
      </c>
      <c r="E12" s="39">
        <v>51711424.02</v>
      </c>
    </row>
    <row r="13" spans="1:5" ht="18" customHeight="1">
      <c r="A13" s="5">
        <v>2004</v>
      </c>
      <c r="B13" s="15">
        <v>510.4166666666667</v>
      </c>
      <c r="C13" s="15">
        <v>28779000</v>
      </c>
      <c r="D13" s="15">
        <v>143166000</v>
      </c>
      <c r="E13" s="39">
        <v>51541665.870000005</v>
      </c>
    </row>
    <row r="14" spans="1:5" ht="18" customHeight="1">
      <c r="A14" s="5">
        <v>2005</v>
      </c>
      <c r="B14" s="15">
        <v>534</v>
      </c>
      <c r="C14" s="15">
        <v>29023000</v>
      </c>
      <c r="D14" s="15">
        <v>146747000</v>
      </c>
      <c r="E14" s="39">
        <v>51646819.09</v>
      </c>
    </row>
    <row r="15" spans="1:5" ht="18" customHeight="1">
      <c r="A15" s="5">
        <v>2006</v>
      </c>
      <c r="B15" s="15">
        <v>523</v>
      </c>
      <c r="C15" s="15">
        <v>28702000</v>
      </c>
      <c r="D15" s="15">
        <v>150940000</v>
      </c>
      <c r="E15" s="39">
        <v>54051923.11</v>
      </c>
    </row>
    <row r="16" spans="1:5" ht="18" customHeight="1">
      <c r="A16" s="5">
        <v>2007</v>
      </c>
      <c r="B16" s="38">
        <v>508</v>
      </c>
      <c r="C16" s="15">
        <v>28739000</v>
      </c>
      <c r="D16" s="15">
        <v>151088000</v>
      </c>
      <c r="E16" s="39">
        <v>57944848.4</v>
      </c>
    </row>
    <row r="17" spans="1:5" ht="18" customHeight="1">
      <c r="A17" s="5">
        <v>2008</v>
      </c>
      <c r="B17" s="38">
        <v>513</v>
      </c>
      <c r="C17" s="15">
        <v>28945000</v>
      </c>
      <c r="D17" s="15">
        <v>155645000</v>
      </c>
      <c r="E17" s="43">
        <v>56763932.1</v>
      </c>
    </row>
    <row r="18" spans="1:5" ht="12" customHeight="1">
      <c r="A18" s="6"/>
      <c r="B18" s="7"/>
      <c r="C18" s="8"/>
      <c r="D18" s="8"/>
      <c r="E18" s="8"/>
    </row>
    <row r="19" spans="1:5" ht="15" customHeight="1">
      <c r="A19" s="9" t="s">
        <v>0</v>
      </c>
      <c r="B19" s="10"/>
      <c r="C19" s="10"/>
      <c r="D19" s="10"/>
      <c r="E19" s="10"/>
    </row>
    <row r="20" ht="15" customHeight="1">
      <c r="A20" s="28" t="s">
        <v>16</v>
      </c>
    </row>
    <row r="21" ht="15" customHeight="1">
      <c r="A21" s="28" t="s">
        <v>21</v>
      </c>
    </row>
    <row r="22" ht="15" customHeight="1">
      <c r="A22" s="28" t="s">
        <v>22</v>
      </c>
    </row>
    <row r="23" ht="15" customHeight="1">
      <c r="A23" s="28" t="s">
        <v>17</v>
      </c>
    </row>
    <row r="24" ht="15" customHeight="1">
      <c r="A24" s="28" t="s">
        <v>18</v>
      </c>
    </row>
    <row r="25" ht="15" customHeight="1">
      <c r="A25" s="11" t="s">
        <v>1</v>
      </c>
    </row>
    <row r="26" ht="15" customHeight="1"/>
    <row r="27" ht="15" customHeight="1"/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="87" zoomScaleNormal="87" zoomScalePageLayoutView="0" workbookViewId="0" topLeftCell="A1">
      <selection activeCell="E23" sqref="E23"/>
    </sheetView>
  </sheetViews>
  <sheetFormatPr defaultColWidth="8.88671875" defaultRowHeight="15"/>
  <cols>
    <col min="1" max="1" width="15.77734375" style="0" customWidth="1"/>
    <col min="2" max="5" width="20.77734375" style="0" customWidth="1"/>
    <col min="6" max="6" width="0.3359375" style="0" customWidth="1"/>
  </cols>
  <sheetData>
    <row r="2" spans="1:5" ht="18">
      <c r="A2" s="16" t="s">
        <v>24</v>
      </c>
      <c r="B2" s="29"/>
      <c r="C2" s="29"/>
      <c r="D2" s="29"/>
      <c r="E2" s="29"/>
    </row>
    <row r="3" spans="1:5" ht="39.75" customHeight="1">
      <c r="A3" s="13" t="s">
        <v>5</v>
      </c>
      <c r="B3" s="14" t="s">
        <v>7</v>
      </c>
      <c r="C3" s="14" t="s">
        <v>2</v>
      </c>
      <c r="D3" s="14" t="s">
        <v>3</v>
      </c>
      <c r="E3" s="26" t="s">
        <v>4</v>
      </c>
    </row>
    <row r="4" spans="1:5" ht="15.75">
      <c r="A4" s="18"/>
      <c r="B4" s="19"/>
      <c r="C4" s="19"/>
      <c r="D4" s="19"/>
      <c r="E4" s="19"/>
    </row>
    <row r="5" spans="1:5" ht="18" customHeight="1">
      <c r="A5" s="21">
        <v>1991</v>
      </c>
      <c r="B5" s="22" t="s">
        <v>10</v>
      </c>
      <c r="C5" s="23">
        <v>274737</v>
      </c>
      <c r="D5" s="23">
        <v>126142</v>
      </c>
      <c r="E5" s="24" t="s">
        <v>11</v>
      </c>
    </row>
    <row r="6" spans="1:5" ht="18" customHeight="1">
      <c r="A6" s="21">
        <v>1992</v>
      </c>
      <c r="B6" s="22" t="s">
        <v>10</v>
      </c>
      <c r="C6" s="23">
        <v>342679</v>
      </c>
      <c r="D6" s="23">
        <v>135028</v>
      </c>
      <c r="E6" s="24" t="s">
        <v>11</v>
      </c>
    </row>
    <row r="7" spans="1:5" ht="18" customHeight="1">
      <c r="A7" s="21">
        <v>1993</v>
      </c>
      <c r="B7" s="22" t="s">
        <v>10</v>
      </c>
      <c r="C7" s="23">
        <v>436394</v>
      </c>
      <c r="D7" s="23">
        <v>147930</v>
      </c>
      <c r="E7" s="24" t="s">
        <v>11</v>
      </c>
    </row>
    <row r="8" spans="1:5" ht="18" customHeight="1">
      <c r="A8" s="21">
        <v>1994</v>
      </c>
      <c r="B8" s="22" t="s">
        <v>10</v>
      </c>
      <c r="C8" s="23">
        <v>424051</v>
      </c>
      <c r="D8" s="23">
        <v>143746</v>
      </c>
      <c r="E8" s="23">
        <v>5203710</v>
      </c>
    </row>
    <row r="9" spans="1:5" ht="18" customHeight="1">
      <c r="A9" s="21">
        <v>1995</v>
      </c>
      <c r="B9" s="22" t="s">
        <v>10</v>
      </c>
      <c r="C9" s="23">
        <v>414109</v>
      </c>
      <c r="D9" s="23">
        <v>140376</v>
      </c>
      <c r="E9" s="23">
        <v>2998762</v>
      </c>
    </row>
    <row r="10" spans="1:5" ht="18" customHeight="1">
      <c r="A10" s="21">
        <v>1996</v>
      </c>
      <c r="B10" s="22" t="s">
        <v>10</v>
      </c>
      <c r="C10" s="23">
        <v>426423</v>
      </c>
      <c r="D10" s="23">
        <v>144550</v>
      </c>
      <c r="E10" s="23">
        <v>2986288</v>
      </c>
    </row>
    <row r="11" spans="1:5" ht="18" customHeight="1">
      <c r="A11" s="21">
        <v>1997</v>
      </c>
      <c r="B11" s="22" t="s">
        <v>10</v>
      </c>
      <c r="C11" s="23">
        <v>273276</v>
      </c>
      <c r="D11" s="23">
        <v>92636</v>
      </c>
      <c r="E11" s="23">
        <v>3193358</v>
      </c>
    </row>
    <row r="12" spans="1:5" ht="18" customHeight="1">
      <c r="A12" s="21">
        <v>1998</v>
      </c>
      <c r="B12" s="22" t="s">
        <v>10</v>
      </c>
      <c r="C12" s="23">
        <v>263146</v>
      </c>
      <c r="D12" s="23">
        <v>89202</v>
      </c>
      <c r="E12" s="23">
        <v>2800200</v>
      </c>
    </row>
    <row r="13" spans="1:5" ht="18" customHeight="1">
      <c r="A13" s="21">
        <v>1999</v>
      </c>
      <c r="B13" s="22" t="s">
        <v>10</v>
      </c>
      <c r="C13" s="23">
        <v>269633</v>
      </c>
      <c r="D13" s="23">
        <v>91401</v>
      </c>
      <c r="E13" s="23">
        <v>2868764</v>
      </c>
    </row>
    <row r="14" spans="1:5" ht="18" customHeight="1">
      <c r="A14" s="21">
        <v>2000</v>
      </c>
      <c r="B14" s="22" t="s">
        <v>10</v>
      </c>
      <c r="C14" s="23">
        <v>261022</v>
      </c>
      <c r="D14" s="23">
        <v>88482</v>
      </c>
      <c r="E14" s="23">
        <v>3282800</v>
      </c>
    </row>
    <row r="15" spans="1:5" ht="18" customHeight="1">
      <c r="A15" s="21">
        <v>2001</v>
      </c>
      <c r="B15" s="22" t="s">
        <v>10</v>
      </c>
      <c r="C15" s="23">
        <v>253101</v>
      </c>
      <c r="D15" s="23">
        <v>85797</v>
      </c>
      <c r="E15" s="23">
        <v>3263700</v>
      </c>
    </row>
    <row r="16" spans="1:5" ht="18" customHeight="1">
      <c r="A16" s="21">
        <v>2002</v>
      </c>
      <c r="B16" s="22" t="s">
        <v>10</v>
      </c>
      <c r="C16" s="23">
        <v>228572</v>
      </c>
      <c r="D16" s="23">
        <v>77482</v>
      </c>
      <c r="E16" s="23">
        <v>2760000</v>
      </c>
    </row>
    <row r="17" spans="1:5" ht="18" customHeight="1">
      <c r="A17" s="21">
        <v>2003</v>
      </c>
      <c r="B17" s="22" t="s">
        <v>9</v>
      </c>
      <c r="C17" s="23">
        <v>332794</v>
      </c>
      <c r="D17" s="23">
        <v>92104</v>
      </c>
      <c r="E17" s="23">
        <v>3250000</v>
      </c>
    </row>
    <row r="18" spans="1:5" ht="18" customHeight="1">
      <c r="A18" s="21">
        <v>2004</v>
      </c>
      <c r="B18" s="22" t="s">
        <v>9</v>
      </c>
      <c r="C18" s="23">
        <v>557615</v>
      </c>
      <c r="D18" s="23">
        <v>134329</v>
      </c>
      <c r="E18" s="23">
        <v>5005100</v>
      </c>
    </row>
    <row r="19" spans="1:5" ht="18" customHeight="1">
      <c r="A19" s="17">
        <v>2005</v>
      </c>
      <c r="B19" s="22" t="s">
        <v>8</v>
      </c>
      <c r="C19" s="23">
        <v>779591</v>
      </c>
      <c r="D19" s="23">
        <v>143919</v>
      </c>
      <c r="E19" s="23">
        <v>7310642</v>
      </c>
    </row>
    <row r="20" spans="1:5" ht="18" customHeight="1">
      <c r="A20" s="21">
        <v>2006</v>
      </c>
      <c r="B20" s="22" t="s">
        <v>8</v>
      </c>
      <c r="C20" s="23">
        <v>630310</v>
      </c>
      <c r="D20" s="23">
        <v>156420</v>
      </c>
      <c r="E20" s="23">
        <v>8102396</v>
      </c>
    </row>
    <row r="21" spans="1:5" ht="18" customHeight="1">
      <c r="A21" s="25">
        <v>2007</v>
      </c>
      <c r="B21" s="22" t="s">
        <v>8</v>
      </c>
      <c r="C21" s="23">
        <v>878994</v>
      </c>
      <c r="D21" s="23">
        <v>159817</v>
      </c>
      <c r="E21" s="23">
        <v>9500547</v>
      </c>
    </row>
    <row r="22" spans="1:5" ht="18" customHeight="1">
      <c r="A22" s="25">
        <v>2008</v>
      </c>
      <c r="B22" s="22" t="s">
        <v>8</v>
      </c>
      <c r="C22" s="23">
        <v>879021</v>
      </c>
      <c r="D22" s="23">
        <v>159822</v>
      </c>
      <c r="E22" s="23">
        <v>9448798</v>
      </c>
    </row>
    <row r="23" spans="1:5" ht="12" customHeight="1">
      <c r="A23" s="2"/>
      <c r="B23" s="2"/>
      <c r="C23" s="2"/>
      <c r="D23" s="2"/>
      <c r="E23" s="2"/>
    </row>
    <row r="24" spans="1:5" ht="15">
      <c r="A24" s="20" t="s">
        <v>1</v>
      </c>
      <c r="B24" s="4"/>
      <c r="C24" s="4"/>
      <c r="D24" s="4"/>
      <c r="E24" s="4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87" zoomScaleNormal="87" zoomScalePageLayoutView="0" workbookViewId="0" topLeftCell="A2">
      <selection activeCell="D3" sqref="D3"/>
    </sheetView>
  </sheetViews>
  <sheetFormatPr defaultColWidth="9.6640625" defaultRowHeight="15"/>
  <cols>
    <col min="1" max="1" width="15.77734375" style="12" customWidth="1"/>
    <col min="2" max="5" width="20.77734375" style="12" customWidth="1"/>
    <col min="6" max="6" width="0.3359375" style="12" customWidth="1"/>
    <col min="7" max="16384" width="9.6640625" style="12" customWidth="1"/>
  </cols>
  <sheetData>
    <row r="2" spans="1:7" ht="18">
      <c r="A2" s="16" t="s">
        <v>25</v>
      </c>
      <c r="B2" s="29"/>
      <c r="C2" s="29"/>
      <c r="D2" s="29"/>
      <c r="E2" s="29"/>
      <c r="F2" s="30"/>
      <c r="G2" s="30"/>
    </row>
    <row r="3" spans="1:7" ht="39.75" customHeight="1">
      <c r="A3" s="13" t="s">
        <v>5</v>
      </c>
      <c r="B3" s="14" t="s">
        <v>6</v>
      </c>
      <c r="C3" s="14" t="s">
        <v>19</v>
      </c>
      <c r="D3" s="14" t="s">
        <v>27</v>
      </c>
      <c r="E3" s="31" t="s">
        <v>20</v>
      </c>
      <c r="F3" s="1"/>
      <c r="G3" s="1"/>
    </row>
    <row r="4" spans="1:7" ht="15" customHeight="1">
      <c r="A4" s="18"/>
      <c r="B4" s="19"/>
      <c r="C4" s="19"/>
      <c r="D4" s="19"/>
      <c r="E4" s="19"/>
      <c r="F4" s="1"/>
      <c r="G4" s="1"/>
    </row>
    <row r="5" spans="1:7" s="33" customFormat="1" ht="18" customHeight="1">
      <c r="A5" s="34">
        <v>1996</v>
      </c>
      <c r="B5" s="12">
        <v>840</v>
      </c>
      <c r="C5" s="44" t="s">
        <v>26</v>
      </c>
      <c r="D5" s="15">
        <v>2</v>
      </c>
      <c r="E5" s="15">
        <v>8</v>
      </c>
      <c r="F5" s="32"/>
      <c r="G5" s="32"/>
    </row>
    <row r="6" spans="1:7" s="33" customFormat="1" ht="18" customHeight="1">
      <c r="A6" s="34">
        <v>1997</v>
      </c>
      <c r="B6" s="12">
        <v>856</v>
      </c>
      <c r="C6" s="12">
        <v>13</v>
      </c>
      <c r="D6" s="15">
        <v>2</v>
      </c>
      <c r="E6" s="15">
        <v>8</v>
      </c>
      <c r="F6" s="32"/>
      <c r="G6" s="32"/>
    </row>
    <row r="7" spans="1:7" s="33" customFormat="1" ht="18" customHeight="1">
      <c r="A7" s="34">
        <v>1998</v>
      </c>
      <c r="B7" s="12">
        <v>845</v>
      </c>
      <c r="C7" s="15">
        <v>18</v>
      </c>
      <c r="D7" s="15">
        <v>2</v>
      </c>
      <c r="E7" s="15">
        <v>8</v>
      </c>
      <c r="F7" s="32"/>
      <c r="G7" s="32"/>
    </row>
    <row r="8" spans="1:7" s="33" customFormat="1" ht="18" customHeight="1">
      <c r="A8" s="34">
        <v>1999</v>
      </c>
      <c r="B8" s="12">
        <v>853</v>
      </c>
      <c r="C8" s="15">
        <v>19</v>
      </c>
      <c r="D8" s="15">
        <v>2</v>
      </c>
      <c r="E8" s="15">
        <v>8</v>
      </c>
      <c r="F8" s="32"/>
      <c r="G8" s="32"/>
    </row>
    <row r="9" spans="1:7" s="33" customFormat="1" ht="18" customHeight="1">
      <c r="A9" s="34">
        <v>2000</v>
      </c>
      <c r="B9" s="12">
        <v>855</v>
      </c>
      <c r="C9" s="12">
        <v>20</v>
      </c>
      <c r="D9" s="15">
        <v>2</v>
      </c>
      <c r="E9" s="12">
        <v>8</v>
      </c>
      <c r="F9" s="32"/>
      <c r="G9" s="32"/>
    </row>
    <row r="10" spans="1:7" s="33" customFormat="1" ht="18" customHeight="1">
      <c r="A10" s="34">
        <v>2001</v>
      </c>
      <c r="B10" s="12">
        <v>880</v>
      </c>
      <c r="C10" s="15">
        <v>20</v>
      </c>
      <c r="D10" s="15">
        <v>2</v>
      </c>
      <c r="E10" s="15">
        <v>8</v>
      </c>
      <c r="F10" s="32"/>
      <c r="G10" s="32"/>
    </row>
    <row r="11" spans="1:7" s="33" customFormat="1" ht="18" customHeight="1">
      <c r="A11" s="34">
        <v>2002</v>
      </c>
      <c r="B11" s="12">
        <v>896</v>
      </c>
      <c r="C11" s="15">
        <v>20</v>
      </c>
      <c r="D11" s="15">
        <v>2</v>
      </c>
      <c r="E11" s="15">
        <v>8</v>
      </c>
      <c r="F11" s="32"/>
      <c r="G11" s="32"/>
    </row>
    <row r="12" spans="1:7" s="33" customFormat="1" ht="18" customHeight="1">
      <c r="A12" s="34">
        <v>2003</v>
      </c>
      <c r="B12" s="12">
        <v>884</v>
      </c>
      <c r="C12" s="15">
        <v>20</v>
      </c>
      <c r="D12" s="15">
        <v>2</v>
      </c>
      <c r="E12" s="15">
        <v>12</v>
      </c>
      <c r="F12" s="32"/>
      <c r="G12" s="32"/>
    </row>
    <row r="13" spans="1:7" s="33" customFormat="1" ht="18" customHeight="1">
      <c r="A13" s="34">
        <v>2004</v>
      </c>
      <c r="B13" s="12">
        <v>827</v>
      </c>
      <c r="C13" s="15">
        <v>20</v>
      </c>
      <c r="D13" s="15">
        <v>2</v>
      </c>
      <c r="E13" s="15">
        <v>14</v>
      </c>
      <c r="F13" s="32"/>
      <c r="G13" s="32"/>
    </row>
    <row r="14" spans="1:7" s="33" customFormat="1" ht="18" customHeight="1">
      <c r="A14" s="35">
        <v>2005</v>
      </c>
      <c r="B14" s="12">
        <v>803</v>
      </c>
      <c r="C14" s="15">
        <v>20</v>
      </c>
      <c r="D14" s="15">
        <v>2</v>
      </c>
      <c r="E14" s="15">
        <v>18</v>
      </c>
      <c r="F14" s="32"/>
      <c r="G14" s="32"/>
    </row>
    <row r="15" spans="1:7" s="33" customFormat="1" ht="18" customHeight="1">
      <c r="A15" s="34">
        <v>2006</v>
      </c>
      <c r="B15" s="12">
        <v>790</v>
      </c>
      <c r="C15" s="15">
        <v>20</v>
      </c>
      <c r="D15" s="15">
        <v>2</v>
      </c>
      <c r="E15" s="15">
        <v>18</v>
      </c>
      <c r="F15" s="32"/>
      <c r="G15" s="32"/>
    </row>
    <row r="16" spans="1:7" s="33" customFormat="1" ht="18" customHeight="1">
      <c r="A16" s="36">
        <v>2007</v>
      </c>
      <c r="B16" s="37">
        <v>759</v>
      </c>
      <c r="C16" s="15">
        <v>20</v>
      </c>
      <c r="D16" s="15">
        <v>2</v>
      </c>
      <c r="E16" s="15">
        <v>18</v>
      </c>
      <c r="F16" s="32"/>
      <c r="G16" s="32"/>
    </row>
    <row r="17" spans="1:7" s="33" customFormat="1" ht="18" customHeight="1">
      <c r="A17" s="36">
        <v>2008</v>
      </c>
      <c r="B17" s="37">
        <v>753</v>
      </c>
      <c r="C17" s="15">
        <v>34</v>
      </c>
      <c r="D17" s="15">
        <v>2</v>
      </c>
      <c r="E17" s="15">
        <v>18</v>
      </c>
      <c r="F17" s="32"/>
      <c r="G17" s="32"/>
    </row>
    <row r="18" spans="1:7" ht="12" customHeight="1">
      <c r="A18" s="2"/>
      <c r="B18" s="2"/>
      <c r="C18" s="2"/>
      <c r="D18" s="2"/>
      <c r="E18" s="2"/>
      <c r="F18" s="1"/>
      <c r="G18" s="1"/>
    </row>
    <row r="19" spans="1:7" ht="15">
      <c r="A19" s="20" t="s">
        <v>1</v>
      </c>
      <c r="B19" s="4"/>
      <c r="C19" s="4"/>
      <c r="D19" s="4"/>
      <c r="E19" s="4"/>
      <c r="F19" s="1"/>
      <c r="G19" s="1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