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'1'!$A$1:$P$75</definedName>
    <definedName name="_xlnm.Print_Area" localSheetId="1">'2'!$A$1:$H$43</definedName>
    <definedName name="_xlnm.Print_Area" localSheetId="2">'3'!$A$1:$K$25</definedName>
    <definedName name="_xlnm.Print_Area" localSheetId="3">'4'!$A$1:$P$43</definedName>
    <definedName name="_xlnm.Print_Area" localSheetId="4">'5'!$A$1:$G$269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<sst xmlns="http://schemas.openxmlformats.org/spreadsheetml/2006/main" count="1140" uniqueCount="319">
  <si>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</si>
  <si>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</si>
  <si>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</si>
  <si>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</si>
  <si>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</si>
  <si>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</si>
  <si>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</si>
  <si>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</si>
  <si>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</si>
  <si>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</si>
  <si>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Totale</t>
  </si>
  <si>
    <t>M</t>
  </si>
  <si>
    <t>MF</t>
  </si>
  <si>
    <t>In corso</t>
  </si>
  <si>
    <t>Fuori corso</t>
  </si>
  <si>
    <t>-</t>
  </si>
  <si>
    <t xml:space="preserve">   Totale</t>
  </si>
  <si>
    <t>Anni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</si>
  <si>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</si>
  <si>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</si>
  <si>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</si>
  <si>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</si>
  <si>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</si>
  <si>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</si>
  <si>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</si>
  <si>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</si>
  <si>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</si>
  <si>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</si>
  <si>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</si>
  <si>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</si>
  <si>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</si>
  <si>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</si>
  <si>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</si>
  <si>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</si>
  <si>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</si>
  <si>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</si>
  <si>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</si>
  <si>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</si>
  <si>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</si>
  <si>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</si>
  <si>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</si>
  <si>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</si>
  <si>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</si>
  <si>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</si>
  <si>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</si>
  <si>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</si>
  <si>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</si>
  <si>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</si>
  <si>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</si>
  <si>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</si>
  <si>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</si>
  <si>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</si>
  <si>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</si>
  <si>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</si>
  <si>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</si>
  <si>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</si>
  <si>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</si>
  <si>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</si>
  <si>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</si>
  <si>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</si>
  <si>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</si>
  <si>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</si>
  <si>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</si>
  <si>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</si>
  <si>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</si>
  <si>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* Trattasi di corsi di laurea trasversali a più facoltà.</t>
  </si>
  <si>
    <t>Esclusi gli iscritti a scuole di perfezionamento, a corsi speciali e per diplomi universitari.</t>
  </si>
  <si>
    <t>Dall'anno accademico 1993-94 la facoltà "Lettere, Filosofia e Lingue", è stata suddivisa nelle facoltà di "Lettere e Filosofia" e "Lingue e Letterature Straniere".</t>
  </si>
  <si>
    <t>Dall'anno accademico 1996-97 la facoltà "Magistero" è stata trasformata nella facoltà di "Scienze della Formazione".</t>
  </si>
  <si>
    <t>Economia</t>
  </si>
  <si>
    <t>Farmacia</t>
  </si>
  <si>
    <t>Ingegneria</t>
  </si>
  <si>
    <t>Facoltà</t>
  </si>
  <si>
    <t xml:space="preserve"> ECONOMIA</t>
  </si>
  <si>
    <t xml:space="preserve">   Economia aziendale (L1LV)</t>
  </si>
  <si>
    <t xml:space="preserve">   Economia e commercio (CDL)</t>
  </si>
  <si>
    <t xml:space="preserve">   Economia e commercio (L1LV)</t>
  </si>
  <si>
    <t xml:space="preserve">   Economia e management marittimo e portuale (L2LV)</t>
  </si>
  <si>
    <t xml:space="preserve">   Economia marittima e dei trasporti (CDL)</t>
  </si>
  <si>
    <t xml:space="preserve">   Economia marittima e dei trasporti (L1LV)</t>
  </si>
  <si>
    <t xml:space="preserve">   General management (L2LV)</t>
  </si>
  <si>
    <t xml:space="preserve">   Scienze economiche e dei mercati finanziari (L2LV)</t>
  </si>
  <si>
    <t xml:space="preserve"> FARMACIA</t>
  </si>
  <si>
    <t xml:space="preserve">   Informazione scientifica sul farmaco (L1LV)</t>
  </si>
  <si>
    <t xml:space="preserve"> GIURISPRUDENZA</t>
  </si>
  <si>
    <t xml:space="preserve">   Direzione sociale e servizi alla persona (L2LV)</t>
  </si>
  <si>
    <t xml:space="preserve">   Giurisprudenza (CDL)</t>
  </si>
  <si>
    <t xml:space="preserve">   Giurisprudenza (L2LV)</t>
  </si>
  <si>
    <t xml:space="preserve">   Scienze giuridiche (L1LV)</t>
  </si>
  <si>
    <t xml:space="preserve">   Servizio sociale (L1LV)</t>
  </si>
  <si>
    <t xml:space="preserve"> INGEGNERIA</t>
  </si>
  <si>
    <t xml:space="preserve">   Bioingegneria (L2LV)</t>
  </si>
  <si>
    <t xml:space="preserve">   Biomedica (L1LV)</t>
  </si>
  <si>
    <t xml:space="preserve">   Chimica (CDL)</t>
  </si>
  <si>
    <t xml:space="preserve">   Chimica (L1LV)</t>
  </si>
  <si>
    <t xml:space="preserve">   Chimica (L2LV)</t>
  </si>
  <si>
    <t xml:space="preserve">   Civile (CDL)</t>
  </si>
  <si>
    <t xml:space="preserve">   Civile e ambientale (L1LV)</t>
  </si>
  <si>
    <t xml:space="preserve">   Dei trasporti e della logistica (L2LV)</t>
  </si>
  <si>
    <t xml:space="preserve">   Delle costruzioni (L2LV)</t>
  </si>
  <si>
    <t xml:space="preserve">   Delle telecomunicazioni (CDL)</t>
  </si>
  <si>
    <t xml:space="preserve">   Delle telecomunicazioni (L1LV)</t>
  </si>
  <si>
    <t xml:space="preserve">   Delle telecomunicazioni (L2LV)</t>
  </si>
  <si>
    <t xml:space="preserve">   Edile (CDL)</t>
  </si>
  <si>
    <t xml:space="preserve">   Elettrica (CDL)</t>
  </si>
  <si>
    <t xml:space="preserve">   Elettrica (L1LV)</t>
  </si>
  <si>
    <t xml:space="preserve">   Elettrica (L2LV)</t>
  </si>
  <si>
    <t xml:space="preserve">   Elettronica (CDL)</t>
  </si>
  <si>
    <t xml:space="preserve">   Elettronica (L1LV)</t>
  </si>
  <si>
    <t xml:space="preserve">   Elettronica (L2LV)</t>
  </si>
  <si>
    <t xml:space="preserve">   Gestionale (CDL)</t>
  </si>
  <si>
    <t xml:space="preserve">   Gestionale (L1LV)</t>
  </si>
  <si>
    <t xml:space="preserve">   Gestionale (L2LV)</t>
  </si>
  <si>
    <t xml:space="preserve">   Informatica (CDL)</t>
  </si>
  <si>
    <t xml:space="preserve">   Informatica (L1LV)</t>
  </si>
  <si>
    <t xml:space="preserve">   Informatica (L2LV)</t>
  </si>
  <si>
    <t xml:space="preserve">   Meccanica (CDL)</t>
  </si>
  <si>
    <t xml:space="preserve">   Meccanica (L1LV)</t>
  </si>
  <si>
    <t xml:space="preserve">   Meccanica (L2LV)</t>
  </si>
  <si>
    <t xml:space="preserve">   Navale (CDL)</t>
  </si>
  <si>
    <t xml:space="preserve">   Navale (L1LV)</t>
  </si>
  <si>
    <t xml:space="preserve">   Navale (L2LV)</t>
  </si>
  <si>
    <t xml:space="preserve">   Per l'ambiente e il territorio (CDL)</t>
  </si>
  <si>
    <t xml:space="preserve"> INTERFACOLTA'</t>
  </si>
  <si>
    <t xml:space="preserve">   Biotecnologie (L1LV)</t>
  </si>
  <si>
    <t xml:space="preserve">   Educazione professionale (L1LV)</t>
  </si>
  <si>
    <t xml:space="preserve">   Ingegneria nautica (L1LV)</t>
  </si>
  <si>
    <t xml:space="preserve"> LETTERE E FILOSOFIA</t>
  </si>
  <si>
    <t xml:space="preserve">   Conservazione dei beni culturali (CDL)</t>
  </si>
  <si>
    <t xml:space="preserve">   Conservazione dei beni culturali (L1LV)</t>
  </si>
  <si>
    <t xml:space="preserve">   Culture moderne comparate (L2LV)</t>
  </si>
  <si>
    <t xml:space="preserve">   Filosofia (CDL)</t>
  </si>
  <si>
    <t xml:space="preserve">   Filosofia (L1LV)</t>
  </si>
  <si>
    <t xml:space="preserve">   Geografia (CDL)</t>
  </si>
  <si>
    <t xml:space="preserve">   Lettere (CDL)</t>
  </si>
  <si>
    <t xml:space="preserve">   Lettere (L1LV)</t>
  </si>
  <si>
    <t xml:space="preserve">   Scienze dello spettacolo (L2LV)</t>
  </si>
  <si>
    <t xml:space="preserve">   Storia (CDL)</t>
  </si>
  <si>
    <t xml:space="preserve">   Storia (L1LV)</t>
  </si>
  <si>
    <t xml:space="preserve">   Strumenti e metodi della ricerca storica (L2LV)</t>
  </si>
  <si>
    <t xml:space="preserve"> LINGUE E LETTERATURE STRANIERE</t>
  </si>
  <si>
    <t xml:space="preserve">   Comunicazione interculturale (L1LV)</t>
  </si>
  <si>
    <t xml:space="preserve">   Lingue e letterature straniere (CDL)</t>
  </si>
  <si>
    <t xml:space="preserve">   Lingue e letterature straniere (L1LV)</t>
  </si>
  <si>
    <t xml:space="preserve">   Lingue e letterature straniere moderne (CDL)</t>
  </si>
  <si>
    <t xml:space="preserve">   Traduttori e interpreti (L1LV)</t>
  </si>
  <si>
    <t xml:space="preserve"> MEDICINA E CHIRURGIA</t>
  </si>
  <si>
    <t xml:space="preserve">   Dietistica (L1LV)</t>
  </si>
  <si>
    <t xml:space="preserve">   Fisioterapia (L1LV)</t>
  </si>
  <si>
    <t xml:space="preserve">   Igiene dentale (L1LV)</t>
  </si>
  <si>
    <t xml:space="preserve">   Infermieristica (L1LV)</t>
  </si>
  <si>
    <t xml:space="preserve">   Logopedia (L1LV)</t>
  </si>
  <si>
    <t xml:space="preserve">   Medicina e chirurgia (CDL)</t>
  </si>
  <si>
    <t xml:space="preserve">   Medicina e chirurgia (L2LV - CU)</t>
  </si>
  <si>
    <t xml:space="preserve">   Ortottica ed assistenza oftalmologica (L1LV)</t>
  </si>
  <si>
    <t xml:space="preserve">   Ostetricia (L1LV)</t>
  </si>
  <si>
    <t xml:space="preserve">   Podologia (L1LV)</t>
  </si>
  <si>
    <t xml:space="preserve">   Scienze motorie (CDL)</t>
  </si>
  <si>
    <t xml:space="preserve">   Scienze motorie (L1LV)</t>
  </si>
  <si>
    <t xml:space="preserve">   Tecnica della riabilitazione psichiatrica (L1LV)</t>
  </si>
  <si>
    <t xml:space="preserve">   Tecniche di laboratorio biomedico (L1LV)</t>
  </si>
  <si>
    <t xml:space="preserve"> SCIENZE DELLA FORMAZIONE</t>
  </si>
  <si>
    <t xml:space="preserve">   Esperto in processi formativi (L1LV)</t>
  </si>
  <si>
    <t xml:space="preserve">   Psicologia (L2LV)</t>
  </si>
  <si>
    <t xml:space="preserve">   Scienze della formazione primaria (CDL)</t>
  </si>
  <si>
    <t xml:space="preserve">   Scienze dell'educazione (CDL)</t>
  </si>
  <si>
    <t xml:space="preserve">   Scienze e tecniche psicologiche (L1LV)</t>
  </si>
  <si>
    <t xml:space="preserve">   Scienze pedagogiche e dell'educazione (L1LV)</t>
  </si>
  <si>
    <t xml:space="preserve"> SCIENZE MATEMATICHE FISICHE NATURALI</t>
  </si>
  <si>
    <t xml:space="preserve">   Biologia cellulare e molecolare (L2LV)</t>
  </si>
  <si>
    <t xml:space="preserve">   Chimica industriale (L1LV)</t>
  </si>
  <si>
    <t xml:space="preserve">   Chimica industriale (L2LV)</t>
  </si>
  <si>
    <t xml:space="preserve">   Fisica (L1LV)</t>
  </si>
  <si>
    <t xml:space="preserve">   Fisica (L2LV)</t>
  </si>
  <si>
    <t xml:space="preserve">   Matematica (L1LV)</t>
  </si>
  <si>
    <t xml:space="preserve">   Matematica (L2LV)</t>
  </si>
  <si>
    <t xml:space="preserve">   Scienza dei materiali (L1LV)</t>
  </si>
  <si>
    <t xml:space="preserve">   Scienze ambientali (CDL)</t>
  </si>
  <si>
    <t xml:space="preserve">   Scienze ambientali (L1LV)</t>
  </si>
  <si>
    <t xml:space="preserve">   Scienze ambientali marine (L2LV)</t>
  </si>
  <si>
    <t xml:space="preserve">   Scienze biologiche (CDL)</t>
  </si>
  <si>
    <t xml:space="preserve">   Scienze biologiche (L1LV)</t>
  </si>
  <si>
    <t xml:space="preserve">   Scienze biologiche sanitarie (L2LV)</t>
  </si>
  <si>
    <t xml:space="preserve">   Scienze chimiche (L2LV)</t>
  </si>
  <si>
    <t xml:space="preserve">   Scienze e tecnologie del monitoraggio biologico (L2LV)</t>
  </si>
  <si>
    <t xml:space="preserve">   Scienze geologiche (CDL)</t>
  </si>
  <si>
    <t xml:space="preserve">   Scienze geologiche (L1LV)</t>
  </si>
  <si>
    <t xml:space="preserve">   Scienze naturali (CDL)</t>
  </si>
  <si>
    <t xml:space="preserve">   Scienze naturali (L1LV)</t>
  </si>
  <si>
    <t xml:space="preserve"> SCIENZE POLITICHE</t>
  </si>
  <si>
    <t xml:space="preserve">   Complesso</t>
  </si>
  <si>
    <t>Studenti in corso</t>
  </si>
  <si>
    <t>Complesso</t>
  </si>
  <si>
    <t>Facoltà *</t>
  </si>
  <si>
    <t xml:space="preserve">  ARCHITETTURA</t>
  </si>
  <si>
    <t xml:space="preserve">  ECONOMIA</t>
  </si>
  <si>
    <t xml:space="preserve">  FARMACIA</t>
  </si>
  <si>
    <t xml:space="preserve">  GIURISPRUDENZA</t>
  </si>
  <si>
    <t xml:space="preserve">  INGEGNERIA</t>
  </si>
  <si>
    <t xml:space="preserve">  INTERFACOLTA'</t>
  </si>
  <si>
    <t xml:space="preserve">  LETTERE E FILOSOFIA</t>
  </si>
  <si>
    <t xml:space="preserve">  LINGUE E LETTERATURE STRANIERE</t>
  </si>
  <si>
    <t xml:space="preserve">  MEDICINA E CHIRURGIA</t>
  </si>
  <si>
    <t xml:space="preserve">  SCIENZE DELLA FORMAZIONE</t>
  </si>
  <si>
    <t xml:space="preserve">  SCIENZE MATEMATICHE FISICHE NATURALI</t>
  </si>
  <si>
    <t xml:space="preserve">  SCIENZE POLITICHE</t>
  </si>
  <si>
    <t xml:space="preserve">     Totale</t>
  </si>
  <si>
    <t xml:space="preserve"> </t>
  </si>
  <si>
    <t>F</t>
  </si>
  <si>
    <t>Studenti fuori corso **</t>
  </si>
  <si>
    <t xml:space="preserve"> ARCHITETTURA </t>
  </si>
  <si>
    <t xml:space="preserve">  Architettura (CDL)</t>
  </si>
  <si>
    <t xml:space="preserve">  Architettura del paesaggio (L2LV)</t>
  </si>
  <si>
    <t xml:space="preserve">  Architettura (L2LV-CU)</t>
  </si>
  <si>
    <t xml:space="preserve">  Disegno industriale (L1LV)</t>
  </si>
  <si>
    <t xml:space="preserve">  Disegno industriale (L2LV)</t>
  </si>
  <si>
    <t xml:space="preserve">  Restauro architettonico (L1LV)</t>
  </si>
  <si>
    <t xml:space="preserve">  Tecniche per la progettazione architettonica (L1LV)</t>
  </si>
  <si>
    <t xml:space="preserve">  Tecniche per l'architettura del paesaggio (L1LV)</t>
  </si>
  <si>
    <t xml:space="preserve">   Attività prof. amm. finanza e controllo (L2LV)</t>
  </si>
  <si>
    <t xml:space="preserve">   Economia della banca, della borsa e delle ass. (L1LV)</t>
  </si>
  <si>
    <t xml:space="preserve">   Economia e gestione dei servizi turistici (L1LV)</t>
  </si>
  <si>
    <t xml:space="preserve">   Chimica e tecnologie farmaceutiche (L2LV-CU)</t>
  </si>
  <si>
    <t xml:space="preserve">   Farmacia (L2LV-CU)</t>
  </si>
  <si>
    <t xml:space="preserve">   Operatore giuridico d'impresa (L1LV)</t>
  </si>
  <si>
    <t xml:space="preserve">   Dell'ambiente (L1LV)</t>
  </si>
  <si>
    <t xml:space="preserve">   Delle acque e della difesa del suolo (L2LV)</t>
  </si>
  <si>
    <t xml:space="preserve">   Biotecnologie medico farmaceutiche (L2LV)</t>
  </si>
  <si>
    <t xml:space="preserve">   Tecniche pianificaz. urban. territ. e ambientale (L1LV)</t>
  </si>
  <si>
    <t xml:space="preserve">   Archeologia, gest. e valorizz. patrimonio arch. (L2LV)</t>
  </si>
  <si>
    <t xml:space="preserve">   Disc. delle arti, della musica e dello spettacolo (L1LV)</t>
  </si>
  <si>
    <t xml:space="preserve">   Letterature e civiltà classiche (L2LV)</t>
  </si>
  <si>
    <t xml:space="preserve">   Letterature e civiltà moderne (L2LV)</t>
  </si>
  <si>
    <t xml:space="preserve">   Metodologie filosofiche (L2LV)</t>
  </si>
  <si>
    <t xml:space="preserve">   Scienze geog. territorio ambiente turismo (L1LV)</t>
  </si>
  <si>
    <t xml:space="preserve">   Storia dell'arte e valor. patrimonio artistico (L2LV)</t>
  </si>
  <si>
    <t xml:space="preserve">   Lingue e culture straniere per la comunicaz.internaz. (L2LV)</t>
  </si>
  <si>
    <t xml:space="preserve">   Lingue e culture straniere per l'impresa e il turismo (L1LV)</t>
  </si>
  <si>
    <t xml:space="preserve">   Odontoiatria e protesi dentarie (CDL)</t>
  </si>
  <si>
    <t xml:space="preserve">   Tec.di radiol. med. per immagini e radioterapia (L1LV)</t>
  </si>
  <si>
    <t xml:space="preserve">   Scienze della comunicazione  (L1LV)</t>
  </si>
  <si>
    <t xml:space="preserve">   Scienze della comunicazione sociale e istituzionale (L2LV)</t>
  </si>
  <si>
    <t xml:space="preserve">   Statistica matematica e tratt. informatico dei dati (L1LV)</t>
  </si>
  <si>
    <t xml:space="preserve">  Amm.ne, org. e gestione risorse umane (L1LV)</t>
  </si>
  <si>
    <t xml:space="preserve">  Scienze della pubb. amministraz. e org.complesse (L2LV)</t>
  </si>
  <si>
    <t xml:space="preserve">  Scienze internazionali e diplomatiche (CDL)</t>
  </si>
  <si>
    <t xml:space="preserve">  Scienze internazionali e diplomatiche (L1LV)</t>
  </si>
  <si>
    <t xml:space="preserve">  Scienze internazionali e diplomatiche (L2LV)</t>
  </si>
  <si>
    <t xml:space="preserve">  Scienze politiche (CDL)</t>
  </si>
  <si>
    <t xml:space="preserve">  Scienze politiche (L1LV)</t>
  </si>
  <si>
    <t xml:space="preserve">  Scienze politiche (L2LV)</t>
  </si>
  <si>
    <t>Italiani</t>
  </si>
  <si>
    <t>Femmine</t>
  </si>
  <si>
    <t>Maschi</t>
  </si>
  <si>
    <t>Stranieri</t>
  </si>
  <si>
    <t>Fonte: Università degli Studi di Genova.</t>
  </si>
  <si>
    <t>UNIVERSITA' DEGLI STUDI DI GENOVA - STUDENTI ISCRITTI  DALL'ANNO ACCADEMICO 1950-51 PER FACOLTA'</t>
  </si>
  <si>
    <t>Scienze  Politiche</t>
  </si>
  <si>
    <t>Interfacoltà *</t>
  </si>
  <si>
    <t>Lettere e Filosofia</t>
  </si>
  <si>
    <t>Lingue e Letterature Straniere</t>
  </si>
  <si>
    <t xml:space="preserve">Scienze della Formazione </t>
  </si>
  <si>
    <t>Medicina e Chirurgia</t>
  </si>
  <si>
    <t>Scienze Mat. Fis. Naturali</t>
  </si>
  <si>
    <t>Giurispru-denza</t>
  </si>
  <si>
    <t>Architet-tura</t>
  </si>
  <si>
    <t>** Per studenti fuori corso si intendono coloro che amministrativamente risultano essere iscritti come "fuori corso" indipendentemente dal numero di anni dal quale sono iscritti al sistema universitario.</t>
  </si>
  <si>
    <t>CDL = corso di laurea; L1LV = corso di laurea triennale (primo livello); L2LV = corso di laurea specialistica (secondo livello); L2LV-CU = corso di laurea specialistica a ciclo unico.</t>
  </si>
  <si>
    <t>segue  UNIVERSITA' DEGLI STUDI DI GENOVA - STUDENTI ISCRITTI  DALL'ANNO ACCADEMICO 1950-51 PER FACOLTA'</t>
  </si>
  <si>
    <t>Lettere, Filosofia, Lingue</t>
  </si>
  <si>
    <t>UNIVERSITA' DEGLI STUDI DI GENOVA - LAUREATI DALL'ANNO ACCADEMICO 1975-76 PER FACOLTA'</t>
  </si>
  <si>
    <t>Anno Accademico</t>
  </si>
  <si>
    <t>STUDENTI ISCRITTI ALL' INIZIO DELL' ANNO ACCADEMICO ALL'UNIVERSITA'</t>
  </si>
  <si>
    <t xml:space="preserve">   specialistica a ciclo unico.</t>
  </si>
  <si>
    <t>* Tipi di corsi di studio considerati: CDL = corso di laurea; L1LV = corso di laurea triennale (primo livello); L2LV = corso di laurea specialistica (secondo livello); L2LV-CU = corso di laurea</t>
  </si>
  <si>
    <t>I dati non comprendono gli studenti iscritti a scuole di perfezionamento e a corsi speciali.</t>
  </si>
  <si>
    <t>2007-08</t>
  </si>
  <si>
    <t xml:space="preserve">   Economia europea, territoriale e transfrontaliera (L2LV)</t>
  </si>
  <si>
    <t xml:space="preserve">   Chimica e tecnologie farmaceutiche n.o. (CDL)</t>
  </si>
  <si>
    <t xml:space="preserve">   Farmacia n.o. (CDL)</t>
  </si>
  <si>
    <t xml:space="preserve">   Tecniche erboristiche (L1LV)</t>
  </si>
  <si>
    <t xml:space="preserve">   Design navale e nautico (L2LV)</t>
  </si>
  <si>
    <t xml:space="preserve">   Ingegneria nautica (L2LV)</t>
  </si>
  <si>
    <t xml:space="preserve">   Politica e economia del Mediterraneo (L2LV)</t>
  </si>
  <si>
    <t xml:space="preserve">   Scienza e ingegneria dei materiali (L2LV)</t>
  </si>
  <si>
    <t xml:space="preserve">   Archivistica e biblioteconomia (L2LV)</t>
  </si>
  <si>
    <t xml:space="preserve">   Teorie e tecniche della mediazione interlinguistica (L1LV)</t>
  </si>
  <si>
    <t xml:space="preserve">   Traduzione (L2LV)</t>
  </si>
  <si>
    <t xml:space="preserve">   Scienze delle prof. sanitarie della riabilitazione (L2LV)</t>
  </si>
  <si>
    <t xml:space="preserve">   Scienze infermieristiche e ostetriche (L2LV)</t>
  </si>
  <si>
    <t xml:space="preserve">   Tecn. fisiopatol. cardiocirc. e  perfus. cardiovasc. (L1LV)</t>
  </si>
  <si>
    <t xml:space="preserve">   Tecniche ortopediche (L1LV)</t>
  </si>
  <si>
    <t xml:space="preserve">   Esducazione degli adulti e della formazione continua (L2LV)</t>
  </si>
  <si>
    <t xml:space="preserve">   Pedagogia (CDL)</t>
  </si>
  <si>
    <t xml:space="preserve">   Scienze dell'educazione n.o. (CDL)</t>
  </si>
  <si>
    <t xml:space="preserve">   Scienze pedagogiche (L2LV)</t>
  </si>
  <si>
    <t xml:space="preserve">   Chimica e tecnologie chimiche (L1LV)</t>
  </si>
  <si>
    <t xml:space="preserve">   Scienze geologiche (L2LV)</t>
  </si>
  <si>
    <t xml:space="preserve">  Studi europei (L2LV)</t>
  </si>
  <si>
    <t>2008-09</t>
  </si>
  <si>
    <t>Anni accademici 1975-76/2008-09</t>
  </si>
  <si>
    <t>UNIVERSITA' DEGLI STUDI DI GENOVA - STUDENTI ISCRITTI PER SESSO E FACOLTA' -  Anno Accademico 2008-09</t>
  </si>
  <si>
    <t xml:space="preserve">   Economia e management degli intermediari finanziari (L2LV)</t>
  </si>
  <si>
    <t xml:space="preserve">   Giurisprudenza (LMG - CU)</t>
  </si>
  <si>
    <t xml:space="preserve">   Dell'ambiente (gest.rischi nat. e ind.) (L2LV)</t>
  </si>
  <si>
    <t xml:space="preserve">   Edile - Architettura (L2V2 -CU)</t>
  </si>
  <si>
    <t xml:space="preserve">   Editoria, comunicazione multimediale e giornalismo (L2LV)</t>
  </si>
  <si>
    <t xml:space="preserve">   Metodologie per la conserv. e restauro beni culturali (L2LV)</t>
  </si>
  <si>
    <t xml:space="preserve">   Tecniche prevenzione ambiente e luoghi di lavoro (L1LV)</t>
  </si>
  <si>
    <t xml:space="preserve">   Sistemi informativi geografici, territorio e turismo (L1LV)</t>
  </si>
  <si>
    <t xml:space="preserve">   Odontoiatria e protesi dentarie (L2LV - CU)</t>
  </si>
  <si>
    <t xml:space="preserve">   Scienze delle prof. sanitarie tecniche assistenziali (L2LV)</t>
  </si>
  <si>
    <t xml:space="preserve">   Scienze delle prof. sanitarie tecniche diagnostiche (L2LV)</t>
  </si>
  <si>
    <t xml:space="preserve">   Scienze e tec. att. motorie e prev. e adattative (L2LV)</t>
  </si>
  <si>
    <t xml:space="preserve">   Tecniche di neurofisiopatologia (L1LV)</t>
  </si>
  <si>
    <t xml:space="preserve">   Fisica (CDL)</t>
  </si>
  <si>
    <t xml:space="preserve">   Scienze dei sistemi naturali (L2LV)</t>
  </si>
  <si>
    <t>UNIVERSITA' DEGLI STUDI DI GENOVA - LAUREATI  - Anno Accademico 2007-08</t>
  </si>
  <si>
    <t>segue  UNIVERSITA' DEGLI STUDI DI GENOVA - LAUREATI  - Anno Accademico 2007-08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</si>
</sst>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 MT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Arial MT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Continuous" vertical="center"/>
    </xf>
    <xf numFmtId="0" fontId="6" fillId="0" borderId="11" xfId="0" applyNumberFormat="1" applyFont="1" applyBorder="1" applyAlignment="1">
      <alignment horizontal="centerContinuous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12" xfId="0" applyNumberFormat="1" applyFont="1" applyBorder="1" applyAlignment="1">
      <alignment horizontal="centerContinuous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6" fillId="0" borderId="11" xfId="0" applyNumberFormat="1" applyFont="1" applyBorder="1" applyAlignment="1">
      <alignment horizontal="centerContinuous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Continuous" vertical="center"/>
    </xf>
    <xf numFmtId="0" fontId="6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5" fillId="0" borderId="1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" fillId="0" borderId="15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Continuous" vertical="center"/>
    </xf>
    <xf numFmtId="0" fontId="6" fillId="0" borderId="15" xfId="0" applyNumberFormat="1" applyFont="1" applyBorder="1" applyAlignment="1">
      <alignment horizontal="centerContinuous" vertical="center"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1" fillId="0" borderId="15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6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/>
    </xf>
    <xf numFmtId="0" fontId="5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5"/>
  <sheetViews>
    <sheetView tabSelected="1" zoomScale="87" zoomScaleNormal="87" zoomScalePageLayoutView="0" workbookViewId="0" topLeftCell="A1">
      <selection activeCell="M44" sqref="M44"/>
    </sheetView>
  </sheetViews>
  <sheetFormatPr defaultColWidth="9.6640625" defaultRowHeight="15"/>
  <cols>
    <col min="1" max="15" width="9.10546875" style="55" customWidth="1"/>
    <col min="16" max="16" width="0.3359375" style="55" customWidth="1"/>
    <col min="17" max="16384" width="9.6640625" style="55" customWidth="1"/>
  </cols>
  <sheetData>
    <row r="1" ht="15" customHeight="1"/>
    <row r="2" spans="1:15" ht="15" customHeight="1">
      <c r="A2" s="61" t="s">
        <v>256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6" s="53" customFormat="1" ht="48" customHeight="1">
      <c r="A3" s="62" t="s">
        <v>17</v>
      </c>
      <c r="B3" s="62" t="s">
        <v>264</v>
      </c>
      <c r="C3" s="62" t="s">
        <v>257</v>
      </c>
      <c r="D3" s="62" t="s">
        <v>69</v>
      </c>
      <c r="E3" s="62" t="s">
        <v>258</v>
      </c>
      <c r="F3" s="92" t="s">
        <v>269</v>
      </c>
      <c r="G3" s="62" t="s">
        <v>259</v>
      </c>
      <c r="H3" s="62" t="s">
        <v>260</v>
      </c>
      <c r="I3" s="62" t="s">
        <v>261</v>
      </c>
      <c r="J3" s="62" t="s">
        <v>262</v>
      </c>
      <c r="K3" s="62" t="s">
        <v>263</v>
      </c>
      <c r="L3" s="62" t="s">
        <v>70</v>
      </c>
      <c r="M3" s="62" t="s">
        <v>71</v>
      </c>
      <c r="N3" s="62" t="s">
        <v>265</v>
      </c>
      <c r="O3" s="62" t="s">
        <v>10</v>
      </c>
      <c r="P3" s="52"/>
    </row>
    <row r="4" spans="1:15" ht="9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5" customHeight="1">
      <c r="A5" s="56" t="s">
        <v>18</v>
      </c>
      <c r="B5" s="57">
        <v>963</v>
      </c>
      <c r="C5" s="58" t="s">
        <v>15</v>
      </c>
      <c r="D5" s="57">
        <v>1209</v>
      </c>
      <c r="E5" s="58" t="s">
        <v>15</v>
      </c>
      <c r="F5" s="57">
        <v>499</v>
      </c>
      <c r="G5" s="58" t="s">
        <v>15</v>
      </c>
      <c r="H5" s="58" t="s">
        <v>15</v>
      </c>
      <c r="I5" s="57">
        <v>2050</v>
      </c>
      <c r="J5" s="57">
        <v>1265</v>
      </c>
      <c r="K5" s="57">
        <v>1202</v>
      </c>
      <c r="L5" s="57">
        <v>536</v>
      </c>
      <c r="M5" s="57">
        <v>492</v>
      </c>
      <c r="N5" s="58" t="s">
        <v>15</v>
      </c>
      <c r="O5" s="57">
        <f aca="true" t="shared" si="0" ref="O5:O36">SUM(B5:N5)</f>
        <v>8216</v>
      </c>
    </row>
    <row r="6" spans="1:15" ht="15" customHeight="1">
      <c r="A6" s="56" t="s">
        <v>19</v>
      </c>
      <c r="B6" s="57">
        <v>992</v>
      </c>
      <c r="C6" s="58" t="s">
        <v>15</v>
      </c>
      <c r="D6" s="57">
        <v>1227</v>
      </c>
      <c r="E6" s="58" t="s">
        <v>15</v>
      </c>
      <c r="F6" s="57">
        <v>509</v>
      </c>
      <c r="G6" s="58" t="s">
        <v>15</v>
      </c>
      <c r="H6" s="58" t="s">
        <v>15</v>
      </c>
      <c r="I6" s="57">
        <v>2210</v>
      </c>
      <c r="J6" s="57">
        <v>1130</v>
      </c>
      <c r="K6" s="57">
        <v>1219</v>
      </c>
      <c r="L6" s="57">
        <v>520</v>
      </c>
      <c r="M6" s="57">
        <v>427</v>
      </c>
      <c r="N6" s="58" t="s">
        <v>15</v>
      </c>
      <c r="O6" s="57">
        <f t="shared" si="0"/>
        <v>8234</v>
      </c>
    </row>
    <row r="7" spans="1:15" ht="15" customHeight="1">
      <c r="A7" s="56" t="s">
        <v>20</v>
      </c>
      <c r="B7" s="57">
        <v>1426</v>
      </c>
      <c r="C7" s="58" t="s">
        <v>15</v>
      </c>
      <c r="D7" s="57">
        <v>1680</v>
      </c>
      <c r="E7" s="58" t="s">
        <v>15</v>
      </c>
      <c r="F7" s="57">
        <v>690</v>
      </c>
      <c r="G7" s="58" t="s">
        <v>15</v>
      </c>
      <c r="H7" s="58" t="s">
        <v>15</v>
      </c>
      <c r="I7" s="57">
        <v>1878</v>
      </c>
      <c r="J7" s="57">
        <v>1460</v>
      </c>
      <c r="K7" s="57">
        <v>1657</v>
      </c>
      <c r="L7" s="57">
        <v>593</v>
      </c>
      <c r="M7" s="57">
        <v>1059</v>
      </c>
      <c r="N7" s="58" t="s">
        <v>15</v>
      </c>
      <c r="O7" s="57">
        <f t="shared" si="0"/>
        <v>10443</v>
      </c>
    </row>
    <row r="8" spans="1:15" ht="15" customHeight="1">
      <c r="A8" s="56" t="s">
        <v>21</v>
      </c>
      <c r="B8" s="57">
        <v>1362</v>
      </c>
      <c r="C8" s="58" t="s">
        <v>15</v>
      </c>
      <c r="D8" s="57">
        <v>1605</v>
      </c>
      <c r="E8" s="58" t="s">
        <v>15</v>
      </c>
      <c r="F8" s="57">
        <v>687</v>
      </c>
      <c r="G8" s="58" t="s">
        <v>15</v>
      </c>
      <c r="H8" s="58" t="s">
        <v>15</v>
      </c>
      <c r="I8" s="57">
        <v>2128</v>
      </c>
      <c r="J8" s="57">
        <v>1379</v>
      </c>
      <c r="K8" s="57">
        <v>1808</v>
      </c>
      <c r="L8" s="57">
        <v>623</v>
      </c>
      <c r="M8" s="57">
        <v>991</v>
      </c>
      <c r="N8" s="58" t="s">
        <v>15</v>
      </c>
      <c r="O8" s="57">
        <f t="shared" si="0"/>
        <v>10583</v>
      </c>
    </row>
    <row r="9" spans="1:15" ht="15" customHeight="1">
      <c r="A9" s="56" t="s">
        <v>22</v>
      </c>
      <c r="B9" s="57">
        <v>1621</v>
      </c>
      <c r="C9" s="58" t="s">
        <v>15</v>
      </c>
      <c r="D9" s="57">
        <v>1683</v>
      </c>
      <c r="E9" s="58" t="s">
        <v>15</v>
      </c>
      <c r="F9" s="57">
        <v>726</v>
      </c>
      <c r="G9" s="58" t="s">
        <v>15</v>
      </c>
      <c r="H9" s="58" t="s">
        <v>15</v>
      </c>
      <c r="I9" s="57">
        <v>1905</v>
      </c>
      <c r="J9" s="57">
        <v>1310</v>
      </c>
      <c r="K9" s="57">
        <v>1755</v>
      </c>
      <c r="L9" s="57">
        <v>592</v>
      </c>
      <c r="M9" s="57">
        <v>973</v>
      </c>
      <c r="N9" s="58" t="s">
        <v>15</v>
      </c>
      <c r="O9" s="57">
        <f t="shared" si="0"/>
        <v>10565</v>
      </c>
    </row>
    <row r="10" spans="1:15" ht="15" customHeight="1">
      <c r="A10" s="56" t="s">
        <v>23</v>
      </c>
      <c r="B10" s="57">
        <v>1734</v>
      </c>
      <c r="C10" s="58" t="s">
        <v>15</v>
      </c>
      <c r="D10" s="57">
        <v>1689</v>
      </c>
      <c r="E10" s="58" t="s">
        <v>15</v>
      </c>
      <c r="F10" s="57">
        <v>673</v>
      </c>
      <c r="G10" s="58" t="s">
        <v>15</v>
      </c>
      <c r="H10" s="58" t="s">
        <v>15</v>
      </c>
      <c r="I10" s="57">
        <v>1925</v>
      </c>
      <c r="J10" s="57">
        <v>1119</v>
      </c>
      <c r="K10" s="57">
        <v>1253</v>
      </c>
      <c r="L10" s="57">
        <v>488</v>
      </c>
      <c r="M10" s="57">
        <v>940</v>
      </c>
      <c r="N10" s="58" t="s">
        <v>15</v>
      </c>
      <c r="O10" s="57">
        <f t="shared" si="0"/>
        <v>9821</v>
      </c>
    </row>
    <row r="11" spans="1:15" ht="15" customHeight="1">
      <c r="A11" s="56" t="s">
        <v>24</v>
      </c>
      <c r="B11" s="57">
        <v>1644</v>
      </c>
      <c r="C11" s="58" t="s">
        <v>15</v>
      </c>
      <c r="D11" s="57">
        <v>1705</v>
      </c>
      <c r="E11" s="58" t="s">
        <v>15</v>
      </c>
      <c r="F11" s="57">
        <v>603</v>
      </c>
      <c r="G11" s="58" t="s">
        <v>15</v>
      </c>
      <c r="H11" s="58" t="s">
        <v>15</v>
      </c>
      <c r="I11" s="57">
        <v>1964</v>
      </c>
      <c r="J11" s="57">
        <v>1105</v>
      </c>
      <c r="K11" s="57">
        <v>1651</v>
      </c>
      <c r="L11" s="57">
        <v>414</v>
      </c>
      <c r="M11" s="57">
        <v>805</v>
      </c>
      <c r="N11" s="58" t="s">
        <v>15</v>
      </c>
      <c r="O11" s="57">
        <f t="shared" si="0"/>
        <v>9891</v>
      </c>
    </row>
    <row r="12" spans="1:15" ht="15" customHeight="1">
      <c r="A12" s="56" t="s">
        <v>25</v>
      </c>
      <c r="B12" s="57">
        <v>1191</v>
      </c>
      <c r="C12" s="58" t="s">
        <v>15</v>
      </c>
      <c r="D12" s="57">
        <v>1831</v>
      </c>
      <c r="E12" s="58" t="s">
        <v>15</v>
      </c>
      <c r="F12" s="57">
        <v>564</v>
      </c>
      <c r="G12" s="58" t="s">
        <v>15</v>
      </c>
      <c r="H12" s="58" t="s">
        <v>15</v>
      </c>
      <c r="I12" s="57">
        <v>1815</v>
      </c>
      <c r="J12" s="57">
        <v>1009</v>
      </c>
      <c r="K12" s="57">
        <v>1774</v>
      </c>
      <c r="L12" s="57">
        <v>380</v>
      </c>
      <c r="M12" s="57">
        <v>764</v>
      </c>
      <c r="N12" s="58" t="s">
        <v>15</v>
      </c>
      <c r="O12" s="57">
        <f t="shared" si="0"/>
        <v>9328</v>
      </c>
    </row>
    <row r="13" spans="1:15" ht="15" customHeight="1">
      <c r="A13" s="56" t="s">
        <v>26</v>
      </c>
      <c r="B13" s="57">
        <v>1138</v>
      </c>
      <c r="C13" s="58" t="s">
        <v>15</v>
      </c>
      <c r="D13" s="57">
        <v>1468</v>
      </c>
      <c r="E13" s="58" t="s">
        <v>15</v>
      </c>
      <c r="F13" s="57">
        <v>302</v>
      </c>
      <c r="G13" s="58" t="s">
        <v>15</v>
      </c>
      <c r="H13" s="58" t="s">
        <v>15</v>
      </c>
      <c r="I13" s="57">
        <v>1758</v>
      </c>
      <c r="J13" s="57">
        <v>734</v>
      </c>
      <c r="K13" s="57">
        <v>1597</v>
      </c>
      <c r="L13" s="57">
        <v>242</v>
      </c>
      <c r="M13" s="57">
        <v>574</v>
      </c>
      <c r="N13" s="58" t="s">
        <v>15</v>
      </c>
      <c r="O13" s="57">
        <f t="shared" si="0"/>
        <v>7813</v>
      </c>
    </row>
    <row r="14" spans="1:15" ht="15" customHeight="1">
      <c r="A14" s="56" t="s">
        <v>27</v>
      </c>
      <c r="B14" s="57">
        <v>1432</v>
      </c>
      <c r="C14" s="58" t="s">
        <v>15</v>
      </c>
      <c r="D14" s="57">
        <v>1916</v>
      </c>
      <c r="E14" s="58" t="s">
        <v>15</v>
      </c>
      <c r="F14" s="57">
        <v>554</v>
      </c>
      <c r="G14" s="58" t="s">
        <v>15</v>
      </c>
      <c r="H14" s="58" t="s">
        <v>15</v>
      </c>
      <c r="I14" s="57">
        <v>1738</v>
      </c>
      <c r="J14" s="57">
        <v>930</v>
      </c>
      <c r="K14" s="57">
        <v>1906</v>
      </c>
      <c r="L14" s="57">
        <v>266</v>
      </c>
      <c r="M14" s="57">
        <v>649</v>
      </c>
      <c r="N14" s="58" t="s">
        <v>15</v>
      </c>
      <c r="O14" s="57">
        <f t="shared" si="0"/>
        <v>9391</v>
      </c>
    </row>
    <row r="15" spans="1:15" ht="15" customHeight="1">
      <c r="A15" s="56" t="s">
        <v>28</v>
      </c>
      <c r="B15" s="57">
        <v>1646</v>
      </c>
      <c r="C15" s="58" t="s">
        <v>15</v>
      </c>
      <c r="D15" s="57">
        <v>2116</v>
      </c>
      <c r="E15" s="58" t="s">
        <v>15</v>
      </c>
      <c r="F15" s="57">
        <v>631</v>
      </c>
      <c r="G15" s="58" t="s">
        <v>15</v>
      </c>
      <c r="H15" s="58" t="s">
        <v>15</v>
      </c>
      <c r="I15" s="57">
        <v>1758</v>
      </c>
      <c r="J15" s="57">
        <v>942</v>
      </c>
      <c r="K15" s="57">
        <v>1136</v>
      </c>
      <c r="L15" s="57">
        <v>250</v>
      </c>
      <c r="M15" s="57">
        <v>1667</v>
      </c>
      <c r="N15" s="58" t="s">
        <v>15</v>
      </c>
      <c r="O15" s="57">
        <f t="shared" si="0"/>
        <v>10146</v>
      </c>
    </row>
    <row r="16" spans="1:15" ht="15" customHeight="1">
      <c r="A16" s="56" t="s">
        <v>29</v>
      </c>
      <c r="B16" s="57">
        <v>1685</v>
      </c>
      <c r="C16" s="58" t="s">
        <v>15</v>
      </c>
      <c r="D16" s="57">
        <v>2272</v>
      </c>
      <c r="E16" s="58" t="s">
        <v>15</v>
      </c>
      <c r="F16" s="57">
        <v>688</v>
      </c>
      <c r="G16" s="58" t="s">
        <v>15</v>
      </c>
      <c r="H16" s="58" t="s">
        <v>15</v>
      </c>
      <c r="I16" s="57">
        <v>1614</v>
      </c>
      <c r="J16" s="57">
        <v>959</v>
      </c>
      <c r="K16" s="57">
        <v>1228</v>
      </c>
      <c r="L16" s="57">
        <v>202</v>
      </c>
      <c r="M16" s="57">
        <v>1935</v>
      </c>
      <c r="N16" s="58" t="s">
        <v>15</v>
      </c>
      <c r="O16" s="57">
        <f t="shared" si="0"/>
        <v>10583</v>
      </c>
    </row>
    <row r="17" spans="1:15" ht="15" customHeight="1">
      <c r="A17" s="56" t="s">
        <v>30</v>
      </c>
      <c r="B17" s="57">
        <v>1699</v>
      </c>
      <c r="C17" s="58" t="s">
        <v>15</v>
      </c>
      <c r="D17" s="57">
        <v>2465</v>
      </c>
      <c r="E17" s="58" t="s">
        <v>15</v>
      </c>
      <c r="F17" s="57">
        <v>803</v>
      </c>
      <c r="G17" s="58" t="s">
        <v>15</v>
      </c>
      <c r="H17" s="58" t="s">
        <v>15</v>
      </c>
      <c r="I17" s="57">
        <v>1320</v>
      </c>
      <c r="J17" s="57">
        <v>983</v>
      </c>
      <c r="K17" s="57">
        <v>1343</v>
      </c>
      <c r="L17" s="57">
        <v>256</v>
      </c>
      <c r="M17" s="57">
        <v>1983</v>
      </c>
      <c r="N17" s="57">
        <v>116</v>
      </c>
      <c r="O17" s="57">
        <f t="shared" si="0"/>
        <v>10968</v>
      </c>
    </row>
    <row r="18" spans="1:15" ht="15" customHeight="1">
      <c r="A18" s="56" t="s">
        <v>31</v>
      </c>
      <c r="B18" s="57">
        <v>1520</v>
      </c>
      <c r="C18" s="58" t="s">
        <v>15</v>
      </c>
      <c r="D18" s="57">
        <v>2378</v>
      </c>
      <c r="E18" s="58" t="s">
        <v>15</v>
      </c>
      <c r="F18" s="57">
        <v>744</v>
      </c>
      <c r="G18" s="58" t="s">
        <v>15</v>
      </c>
      <c r="H18" s="58" t="s">
        <v>15</v>
      </c>
      <c r="I18" s="57">
        <v>2064</v>
      </c>
      <c r="J18" s="57">
        <v>930</v>
      </c>
      <c r="K18" s="57">
        <v>1392</v>
      </c>
      <c r="L18" s="57">
        <v>201</v>
      </c>
      <c r="M18" s="57">
        <v>1827</v>
      </c>
      <c r="N18" s="57">
        <v>171</v>
      </c>
      <c r="O18" s="57">
        <f t="shared" si="0"/>
        <v>11227</v>
      </c>
    </row>
    <row r="19" spans="1:15" ht="15" customHeight="1">
      <c r="A19" s="56" t="s">
        <v>32</v>
      </c>
      <c r="B19" s="57">
        <v>1653</v>
      </c>
      <c r="C19" s="58" t="s">
        <v>15</v>
      </c>
      <c r="D19" s="57">
        <v>2226</v>
      </c>
      <c r="E19" s="58" t="s">
        <v>15</v>
      </c>
      <c r="F19" s="57">
        <v>867</v>
      </c>
      <c r="G19" s="58" t="s">
        <v>15</v>
      </c>
      <c r="H19" s="58" t="s">
        <v>15</v>
      </c>
      <c r="I19" s="57">
        <v>2476</v>
      </c>
      <c r="J19" s="57">
        <v>973</v>
      </c>
      <c r="K19" s="57">
        <v>1497</v>
      </c>
      <c r="L19" s="57">
        <v>198</v>
      </c>
      <c r="M19" s="57">
        <v>1399</v>
      </c>
      <c r="N19" s="57">
        <v>202</v>
      </c>
      <c r="O19" s="57">
        <f t="shared" si="0"/>
        <v>11491</v>
      </c>
    </row>
    <row r="20" spans="1:15" ht="15" customHeight="1">
      <c r="A20" s="56" t="s">
        <v>33</v>
      </c>
      <c r="B20" s="57">
        <v>1759</v>
      </c>
      <c r="C20" s="58" t="s">
        <v>15</v>
      </c>
      <c r="D20" s="57">
        <v>2243</v>
      </c>
      <c r="E20" s="58" t="s">
        <v>15</v>
      </c>
      <c r="F20" s="57">
        <v>1120</v>
      </c>
      <c r="G20" s="58" t="s">
        <v>15</v>
      </c>
      <c r="H20" s="58" t="s">
        <v>15</v>
      </c>
      <c r="I20" s="57">
        <v>2760</v>
      </c>
      <c r="J20" s="57">
        <v>1135</v>
      </c>
      <c r="K20" s="57">
        <v>1773</v>
      </c>
      <c r="L20" s="57">
        <v>225</v>
      </c>
      <c r="M20" s="57">
        <v>2310</v>
      </c>
      <c r="N20" s="57">
        <v>206</v>
      </c>
      <c r="O20" s="57">
        <f t="shared" si="0"/>
        <v>13531</v>
      </c>
    </row>
    <row r="21" spans="1:15" ht="15" customHeight="1">
      <c r="A21" s="56" t="s">
        <v>34</v>
      </c>
      <c r="B21" s="57">
        <v>1757</v>
      </c>
      <c r="C21" s="58" t="s">
        <v>15</v>
      </c>
      <c r="D21" s="57">
        <v>2454</v>
      </c>
      <c r="E21" s="58" t="s">
        <v>15</v>
      </c>
      <c r="F21" s="57">
        <v>1300</v>
      </c>
      <c r="G21" s="58" t="s">
        <v>15</v>
      </c>
      <c r="H21" s="58" t="s">
        <v>15</v>
      </c>
      <c r="I21" s="57">
        <v>3087</v>
      </c>
      <c r="J21" s="57">
        <v>1295</v>
      </c>
      <c r="K21" s="57">
        <v>2163</v>
      </c>
      <c r="L21" s="57">
        <v>236</v>
      </c>
      <c r="M21" s="57">
        <v>2481</v>
      </c>
      <c r="N21" s="57">
        <v>221</v>
      </c>
      <c r="O21" s="57">
        <f t="shared" si="0"/>
        <v>14994</v>
      </c>
    </row>
    <row r="22" spans="1:15" ht="15" customHeight="1">
      <c r="A22" s="56" t="s">
        <v>35</v>
      </c>
      <c r="B22" s="57">
        <v>1979</v>
      </c>
      <c r="C22" s="58" t="s">
        <v>15</v>
      </c>
      <c r="D22" s="57">
        <v>2648</v>
      </c>
      <c r="E22" s="58" t="s">
        <v>15</v>
      </c>
      <c r="F22" s="57">
        <v>1462</v>
      </c>
      <c r="G22" s="58" t="s">
        <v>15</v>
      </c>
      <c r="H22" s="58" t="s">
        <v>15</v>
      </c>
      <c r="I22" s="57">
        <v>3121</v>
      </c>
      <c r="J22" s="57">
        <v>1561</v>
      </c>
      <c r="K22" s="57">
        <v>2428</v>
      </c>
      <c r="L22" s="57">
        <v>261</v>
      </c>
      <c r="M22" s="57">
        <v>2788</v>
      </c>
      <c r="N22" s="57">
        <v>264</v>
      </c>
      <c r="O22" s="57">
        <f t="shared" si="0"/>
        <v>16512</v>
      </c>
    </row>
    <row r="23" spans="1:15" ht="15" customHeight="1">
      <c r="A23" s="56" t="s">
        <v>36</v>
      </c>
      <c r="B23" s="57">
        <v>2041</v>
      </c>
      <c r="C23" s="58" t="s">
        <v>15</v>
      </c>
      <c r="D23" s="57">
        <v>2884</v>
      </c>
      <c r="E23" s="58" t="s">
        <v>15</v>
      </c>
      <c r="F23" s="57">
        <v>1679</v>
      </c>
      <c r="G23" s="58" t="s">
        <v>15</v>
      </c>
      <c r="H23" s="58" t="s">
        <v>15</v>
      </c>
      <c r="I23" s="57">
        <v>3492</v>
      </c>
      <c r="J23" s="57">
        <v>1792</v>
      </c>
      <c r="K23" s="57">
        <v>2808</v>
      </c>
      <c r="L23" s="57">
        <v>329</v>
      </c>
      <c r="M23" s="57">
        <v>2914</v>
      </c>
      <c r="N23" s="57">
        <v>309</v>
      </c>
      <c r="O23" s="57">
        <f t="shared" si="0"/>
        <v>18248</v>
      </c>
    </row>
    <row r="24" spans="1:15" ht="15" customHeight="1">
      <c r="A24" s="56" t="s">
        <v>37</v>
      </c>
      <c r="B24" s="57">
        <v>2851</v>
      </c>
      <c r="C24" s="58" t="s">
        <v>15</v>
      </c>
      <c r="D24" s="57">
        <v>2717</v>
      </c>
      <c r="E24" s="58" t="s">
        <v>15</v>
      </c>
      <c r="F24" s="57">
        <v>1959</v>
      </c>
      <c r="G24" s="58" t="s">
        <v>15</v>
      </c>
      <c r="H24" s="58" t="s">
        <v>15</v>
      </c>
      <c r="I24" s="57">
        <v>4384</v>
      </c>
      <c r="J24" s="57">
        <v>2181</v>
      </c>
      <c r="K24" s="57">
        <v>3073</v>
      </c>
      <c r="L24" s="57">
        <v>371</v>
      </c>
      <c r="M24" s="57">
        <v>3087</v>
      </c>
      <c r="N24" s="57">
        <v>359</v>
      </c>
      <c r="O24" s="57">
        <f t="shared" si="0"/>
        <v>20982</v>
      </c>
    </row>
    <row r="25" spans="1:15" ht="15" customHeight="1">
      <c r="A25" s="56" t="s">
        <v>38</v>
      </c>
      <c r="B25" s="57">
        <v>2161</v>
      </c>
      <c r="C25" s="57">
        <v>1927</v>
      </c>
      <c r="D25" s="57">
        <v>2247</v>
      </c>
      <c r="E25" s="58" t="s">
        <v>15</v>
      </c>
      <c r="F25" s="57">
        <v>2298</v>
      </c>
      <c r="G25" s="58" t="s">
        <v>15</v>
      </c>
      <c r="H25" s="58" t="s">
        <v>15</v>
      </c>
      <c r="I25" s="57">
        <v>4659</v>
      </c>
      <c r="J25" s="57">
        <v>2602</v>
      </c>
      <c r="K25" s="57">
        <v>3184</v>
      </c>
      <c r="L25" s="57">
        <v>439</v>
      </c>
      <c r="M25" s="57">
        <v>3226</v>
      </c>
      <c r="N25" s="57">
        <v>500</v>
      </c>
      <c r="O25" s="57">
        <f t="shared" si="0"/>
        <v>23243</v>
      </c>
    </row>
    <row r="26" spans="1:15" ht="15" customHeight="1">
      <c r="A26" s="56" t="s">
        <v>39</v>
      </c>
      <c r="B26" s="57">
        <v>2711</v>
      </c>
      <c r="C26" s="57">
        <v>2257</v>
      </c>
      <c r="D26" s="57">
        <v>2130</v>
      </c>
      <c r="E26" s="58" t="s">
        <v>15</v>
      </c>
      <c r="F26" s="57">
        <v>2999</v>
      </c>
      <c r="G26" s="58" t="s">
        <v>15</v>
      </c>
      <c r="H26" s="58" t="s">
        <v>15</v>
      </c>
      <c r="I26" s="57">
        <v>5063</v>
      </c>
      <c r="J26" s="57">
        <v>3379</v>
      </c>
      <c r="K26" s="57">
        <v>3454</v>
      </c>
      <c r="L26" s="57">
        <v>546</v>
      </c>
      <c r="M26" s="57">
        <v>3601</v>
      </c>
      <c r="N26" s="57">
        <v>769</v>
      </c>
      <c r="O26" s="57">
        <f t="shared" si="0"/>
        <v>26909</v>
      </c>
    </row>
    <row r="27" spans="1:15" ht="15" customHeight="1">
      <c r="A27" s="56" t="s">
        <v>40</v>
      </c>
      <c r="B27" s="57">
        <v>3079</v>
      </c>
      <c r="C27" s="57">
        <v>2525</v>
      </c>
      <c r="D27" s="57">
        <v>1896</v>
      </c>
      <c r="E27" s="58" t="s">
        <v>15</v>
      </c>
      <c r="F27" s="57">
        <v>3434</v>
      </c>
      <c r="G27" s="58" t="s">
        <v>15</v>
      </c>
      <c r="H27" s="58" t="s">
        <v>15</v>
      </c>
      <c r="I27" s="57">
        <v>4816</v>
      </c>
      <c r="J27" s="57">
        <v>3942</v>
      </c>
      <c r="K27" s="57">
        <v>3606</v>
      </c>
      <c r="L27" s="57">
        <v>595</v>
      </c>
      <c r="M27" s="57">
        <v>3570</v>
      </c>
      <c r="N27" s="57">
        <v>1108</v>
      </c>
      <c r="O27" s="57">
        <f t="shared" si="0"/>
        <v>28571</v>
      </c>
    </row>
    <row r="28" spans="1:15" ht="15" customHeight="1">
      <c r="A28" s="56" t="s">
        <v>41</v>
      </c>
      <c r="B28" s="57">
        <v>2966</v>
      </c>
      <c r="C28" s="57">
        <v>2272</v>
      </c>
      <c r="D28" s="57">
        <v>1731</v>
      </c>
      <c r="E28" s="58" t="s">
        <v>15</v>
      </c>
      <c r="F28" s="57">
        <v>3685</v>
      </c>
      <c r="G28" s="58" t="s">
        <v>15</v>
      </c>
      <c r="H28" s="58" t="s">
        <v>15</v>
      </c>
      <c r="I28" s="57">
        <v>4219</v>
      </c>
      <c r="J28" s="57">
        <v>4390</v>
      </c>
      <c r="K28" s="57">
        <v>3605</v>
      </c>
      <c r="L28" s="57">
        <v>675</v>
      </c>
      <c r="M28" s="57">
        <v>3710</v>
      </c>
      <c r="N28" s="57">
        <v>1386</v>
      </c>
      <c r="O28" s="57">
        <f t="shared" si="0"/>
        <v>28639</v>
      </c>
    </row>
    <row r="29" spans="1:15" ht="15" customHeight="1">
      <c r="A29" s="56" t="s">
        <v>42</v>
      </c>
      <c r="B29" s="57">
        <v>3242</v>
      </c>
      <c r="C29" s="57">
        <v>2332</v>
      </c>
      <c r="D29" s="57">
        <v>1632</v>
      </c>
      <c r="E29" s="58" t="s">
        <v>15</v>
      </c>
      <c r="F29" s="57">
        <v>4044</v>
      </c>
      <c r="G29" s="58" t="s">
        <v>15</v>
      </c>
      <c r="H29" s="58" t="s">
        <v>15</v>
      </c>
      <c r="I29" s="57">
        <v>3837</v>
      </c>
      <c r="J29" s="57">
        <v>4982</v>
      </c>
      <c r="K29" s="57">
        <v>3383</v>
      </c>
      <c r="L29" s="57">
        <v>811</v>
      </c>
      <c r="M29" s="57">
        <v>3653</v>
      </c>
      <c r="N29" s="57">
        <v>1744</v>
      </c>
      <c r="O29" s="57">
        <f t="shared" si="0"/>
        <v>29660</v>
      </c>
    </row>
    <row r="30" spans="1:15" ht="15" customHeight="1">
      <c r="A30" s="56" t="s">
        <v>43</v>
      </c>
      <c r="B30" s="57">
        <v>3747</v>
      </c>
      <c r="C30" s="57">
        <v>2236</v>
      </c>
      <c r="D30" s="57">
        <v>1817</v>
      </c>
      <c r="E30" s="58" t="s">
        <v>15</v>
      </c>
      <c r="F30" s="57">
        <v>4572</v>
      </c>
      <c r="G30" s="58" t="s">
        <v>15</v>
      </c>
      <c r="H30" s="58" t="s">
        <v>15</v>
      </c>
      <c r="I30" s="57">
        <v>3746</v>
      </c>
      <c r="J30" s="57">
        <v>5769</v>
      </c>
      <c r="K30" s="57">
        <v>3605</v>
      </c>
      <c r="L30" s="57">
        <v>942</v>
      </c>
      <c r="M30" s="57">
        <v>3917</v>
      </c>
      <c r="N30" s="57">
        <v>2063</v>
      </c>
      <c r="O30" s="57">
        <f t="shared" si="0"/>
        <v>32414</v>
      </c>
    </row>
    <row r="31" spans="1:15" ht="15" customHeight="1">
      <c r="A31" s="56" t="s">
        <v>44</v>
      </c>
      <c r="B31" s="57">
        <v>3592</v>
      </c>
      <c r="C31" s="57">
        <v>2175</v>
      </c>
      <c r="D31" s="57">
        <v>1971</v>
      </c>
      <c r="E31" s="58" t="s">
        <v>15</v>
      </c>
      <c r="F31" s="57">
        <v>4772</v>
      </c>
      <c r="G31" s="58" t="s">
        <v>15</v>
      </c>
      <c r="H31" s="58" t="s">
        <v>15</v>
      </c>
      <c r="I31" s="57">
        <v>3684</v>
      </c>
      <c r="J31" s="57">
        <v>6127</v>
      </c>
      <c r="K31" s="57">
        <v>3718</v>
      </c>
      <c r="L31" s="57">
        <v>1110</v>
      </c>
      <c r="M31" s="57">
        <v>3926</v>
      </c>
      <c r="N31" s="57">
        <v>2331</v>
      </c>
      <c r="O31" s="57">
        <f t="shared" si="0"/>
        <v>33406</v>
      </c>
    </row>
    <row r="32" spans="1:15" ht="15" customHeight="1">
      <c r="A32" s="56" t="s">
        <v>45</v>
      </c>
      <c r="B32" s="57">
        <v>3649</v>
      </c>
      <c r="C32" s="57">
        <v>1964</v>
      </c>
      <c r="D32" s="57">
        <v>2224</v>
      </c>
      <c r="E32" s="58" t="s">
        <v>15</v>
      </c>
      <c r="F32" s="57">
        <v>4442</v>
      </c>
      <c r="G32" s="58" t="s">
        <v>15</v>
      </c>
      <c r="H32" s="58" t="s">
        <v>15</v>
      </c>
      <c r="I32" s="57">
        <v>3084</v>
      </c>
      <c r="J32" s="57">
        <v>6223</v>
      </c>
      <c r="K32" s="57">
        <v>3518</v>
      </c>
      <c r="L32" s="57">
        <v>1207</v>
      </c>
      <c r="M32" s="57">
        <v>3677</v>
      </c>
      <c r="N32" s="57">
        <v>2356</v>
      </c>
      <c r="O32" s="57">
        <f t="shared" si="0"/>
        <v>32344</v>
      </c>
    </row>
    <row r="33" spans="1:15" ht="15" customHeight="1">
      <c r="A33" s="56" t="s">
        <v>46</v>
      </c>
      <c r="B33" s="57">
        <v>3903</v>
      </c>
      <c r="C33" s="57">
        <v>2099</v>
      </c>
      <c r="D33" s="57">
        <v>2623</v>
      </c>
      <c r="E33" s="58" t="s">
        <v>15</v>
      </c>
      <c r="F33" s="57">
        <v>5141</v>
      </c>
      <c r="G33" s="58" t="s">
        <v>15</v>
      </c>
      <c r="H33" s="58" t="s">
        <v>15</v>
      </c>
      <c r="I33" s="57">
        <v>3329</v>
      </c>
      <c r="J33" s="57">
        <v>6109</v>
      </c>
      <c r="K33" s="57">
        <v>3537</v>
      </c>
      <c r="L33" s="57">
        <v>1325</v>
      </c>
      <c r="M33" s="57">
        <v>3813</v>
      </c>
      <c r="N33" s="57">
        <v>2496</v>
      </c>
      <c r="O33" s="57">
        <f t="shared" si="0"/>
        <v>34375</v>
      </c>
    </row>
    <row r="34" spans="1:15" ht="15" customHeight="1">
      <c r="A34" s="56" t="s">
        <v>47</v>
      </c>
      <c r="B34" s="57">
        <v>3967</v>
      </c>
      <c r="C34" s="57">
        <v>2167</v>
      </c>
      <c r="D34" s="57">
        <v>3055</v>
      </c>
      <c r="E34" s="58" t="s">
        <v>15</v>
      </c>
      <c r="F34" s="57">
        <v>5166</v>
      </c>
      <c r="G34" s="58" t="s">
        <v>15</v>
      </c>
      <c r="H34" s="58" t="s">
        <v>15</v>
      </c>
      <c r="I34" s="57">
        <v>3324</v>
      </c>
      <c r="J34" s="57">
        <v>5810</v>
      </c>
      <c r="K34" s="57">
        <v>3494</v>
      </c>
      <c r="L34" s="57">
        <v>1335</v>
      </c>
      <c r="M34" s="57">
        <v>3715</v>
      </c>
      <c r="N34" s="57">
        <v>2521</v>
      </c>
      <c r="O34" s="57">
        <f t="shared" si="0"/>
        <v>34554</v>
      </c>
    </row>
    <row r="35" spans="1:15" ht="15" customHeight="1">
      <c r="A35" s="56" t="s">
        <v>48</v>
      </c>
      <c r="B35" s="57">
        <v>3904</v>
      </c>
      <c r="C35" s="57">
        <v>2203</v>
      </c>
      <c r="D35" s="57">
        <v>2960</v>
      </c>
      <c r="E35" s="58" t="s">
        <v>15</v>
      </c>
      <c r="F35" s="57">
        <v>5349</v>
      </c>
      <c r="G35" s="58" t="s">
        <v>15</v>
      </c>
      <c r="H35" s="58" t="s">
        <v>15</v>
      </c>
      <c r="I35" s="57">
        <v>3007</v>
      </c>
      <c r="J35" s="57">
        <v>5778</v>
      </c>
      <c r="K35" s="57">
        <v>3489</v>
      </c>
      <c r="L35" s="57">
        <v>1272</v>
      </c>
      <c r="M35" s="57">
        <v>3573</v>
      </c>
      <c r="N35" s="57">
        <v>2413</v>
      </c>
      <c r="O35" s="57">
        <f t="shared" si="0"/>
        <v>33948</v>
      </c>
    </row>
    <row r="36" spans="1:15" ht="15" customHeight="1">
      <c r="A36" s="56" t="s">
        <v>49</v>
      </c>
      <c r="B36" s="57">
        <v>3738</v>
      </c>
      <c r="C36" s="57">
        <v>1977</v>
      </c>
      <c r="D36" s="57">
        <v>2945</v>
      </c>
      <c r="E36" s="58" t="s">
        <v>15</v>
      </c>
      <c r="F36" s="57">
        <v>5028</v>
      </c>
      <c r="G36" s="58" t="s">
        <v>15</v>
      </c>
      <c r="H36" s="58" t="s">
        <v>15</v>
      </c>
      <c r="I36" s="57">
        <v>2523</v>
      </c>
      <c r="J36" s="57">
        <v>5452</v>
      </c>
      <c r="K36" s="57">
        <v>3322</v>
      </c>
      <c r="L36" s="57">
        <v>1216</v>
      </c>
      <c r="M36" s="57">
        <v>3120</v>
      </c>
      <c r="N36" s="57">
        <v>2302</v>
      </c>
      <c r="O36" s="57">
        <f t="shared" si="0"/>
        <v>31623</v>
      </c>
    </row>
    <row r="37" spans="1:15" ht="15" customHeight="1">
      <c r="A37" s="56" t="s">
        <v>50</v>
      </c>
      <c r="B37" s="57">
        <v>3771</v>
      </c>
      <c r="C37" s="57">
        <v>2069</v>
      </c>
      <c r="D37" s="57">
        <v>3232</v>
      </c>
      <c r="E37" s="58" t="s">
        <v>15</v>
      </c>
      <c r="F37" s="57">
        <v>4941</v>
      </c>
      <c r="G37" s="58" t="s">
        <v>15</v>
      </c>
      <c r="H37" s="58" t="s">
        <v>15</v>
      </c>
      <c r="I37" s="57">
        <v>2278</v>
      </c>
      <c r="J37" s="57">
        <v>5310</v>
      </c>
      <c r="K37" s="57">
        <v>3160</v>
      </c>
      <c r="L37" s="57">
        <v>1104</v>
      </c>
      <c r="M37" s="57">
        <v>3143</v>
      </c>
      <c r="N37" s="57">
        <v>2287</v>
      </c>
      <c r="O37" s="57">
        <f aca="true" t="shared" si="1" ref="O37:O69">SUM(B37:N37)</f>
        <v>31295</v>
      </c>
    </row>
    <row r="38" spans="1:15" ht="15" customHeight="1">
      <c r="A38" s="56" t="s">
        <v>51</v>
      </c>
      <c r="B38" s="57">
        <v>3926</v>
      </c>
      <c r="C38" s="57">
        <v>2320</v>
      </c>
      <c r="D38" s="57">
        <v>3504</v>
      </c>
      <c r="E38" s="58" t="s">
        <v>15</v>
      </c>
      <c r="F38" s="57">
        <v>4997</v>
      </c>
      <c r="G38" s="58" t="s">
        <v>15</v>
      </c>
      <c r="H38" s="58" t="s">
        <v>15</v>
      </c>
      <c r="I38" s="57">
        <v>2275</v>
      </c>
      <c r="J38" s="57">
        <v>5111</v>
      </c>
      <c r="K38" s="57">
        <v>3208</v>
      </c>
      <c r="L38" s="57">
        <v>1050</v>
      </c>
      <c r="M38" s="57">
        <v>3097</v>
      </c>
      <c r="N38" s="57">
        <v>2369</v>
      </c>
      <c r="O38" s="57">
        <f t="shared" si="1"/>
        <v>31857</v>
      </c>
    </row>
    <row r="39" spans="1:15" ht="15" customHeight="1">
      <c r="A39" s="56" t="s">
        <v>52</v>
      </c>
      <c r="B39" s="57">
        <v>3974</v>
      </c>
      <c r="C39" s="57">
        <v>2558</v>
      </c>
      <c r="D39" s="57">
        <v>3703</v>
      </c>
      <c r="E39" s="58" t="s">
        <v>15</v>
      </c>
      <c r="F39" s="57">
        <v>5052</v>
      </c>
      <c r="G39" s="58" t="s">
        <v>15</v>
      </c>
      <c r="H39" s="58" t="s">
        <v>15</v>
      </c>
      <c r="I39" s="57">
        <v>2265</v>
      </c>
      <c r="J39" s="57">
        <v>4974</v>
      </c>
      <c r="K39" s="57">
        <v>3305</v>
      </c>
      <c r="L39" s="57">
        <v>1054</v>
      </c>
      <c r="M39" s="57">
        <v>3262</v>
      </c>
      <c r="N39" s="57">
        <v>2412</v>
      </c>
      <c r="O39" s="57">
        <f t="shared" si="1"/>
        <v>32559</v>
      </c>
    </row>
    <row r="40" spans="1:15" ht="15" customHeight="1">
      <c r="A40" s="56" t="s">
        <v>53</v>
      </c>
      <c r="B40" s="57">
        <v>3976</v>
      </c>
      <c r="C40" s="57">
        <v>2490</v>
      </c>
      <c r="D40" s="57">
        <v>3872</v>
      </c>
      <c r="E40" s="58" t="s">
        <v>15</v>
      </c>
      <c r="F40" s="57">
        <v>5083</v>
      </c>
      <c r="G40" s="58" t="s">
        <v>15</v>
      </c>
      <c r="H40" s="58" t="s">
        <v>15</v>
      </c>
      <c r="I40" s="57">
        <v>2130</v>
      </c>
      <c r="J40" s="57">
        <v>4572</v>
      </c>
      <c r="K40" s="57">
        <v>3358</v>
      </c>
      <c r="L40" s="57">
        <v>1023</v>
      </c>
      <c r="M40" s="57">
        <v>3276</v>
      </c>
      <c r="N40" s="57">
        <v>2414</v>
      </c>
      <c r="O40" s="57">
        <f t="shared" si="1"/>
        <v>32194</v>
      </c>
    </row>
    <row r="41" spans="1:15" ht="15" customHeight="1">
      <c r="A41" s="56" t="s">
        <v>54</v>
      </c>
      <c r="B41" s="57">
        <v>3949</v>
      </c>
      <c r="C41" s="57">
        <v>2748</v>
      </c>
      <c r="D41" s="57">
        <v>4000</v>
      </c>
      <c r="E41" s="58" t="s">
        <v>15</v>
      </c>
      <c r="F41" s="57">
        <v>5171</v>
      </c>
      <c r="G41" s="58" t="s">
        <v>15</v>
      </c>
      <c r="H41" s="58" t="s">
        <v>15</v>
      </c>
      <c r="I41" s="57">
        <v>2028</v>
      </c>
      <c r="J41" s="57">
        <v>4117</v>
      </c>
      <c r="K41" s="57">
        <v>3507</v>
      </c>
      <c r="L41" s="57">
        <v>1003</v>
      </c>
      <c r="M41" s="57">
        <v>3273</v>
      </c>
      <c r="N41" s="57">
        <v>2469</v>
      </c>
      <c r="O41" s="57">
        <f t="shared" si="1"/>
        <v>32265</v>
      </c>
    </row>
    <row r="42" spans="1:15" ht="12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ht="15" customHeight="1"/>
    <row r="44" spans="1:15" ht="15" customHeight="1">
      <c r="A44" s="56"/>
      <c r="B44" s="57"/>
      <c r="C44" s="57"/>
      <c r="D44" s="57"/>
      <c r="E44" s="58"/>
      <c r="F44" s="57"/>
      <c r="G44" s="58"/>
      <c r="H44" s="58"/>
      <c r="I44" s="57"/>
      <c r="J44" s="57"/>
      <c r="K44" s="57"/>
      <c r="L44" s="57"/>
      <c r="M44" s="57"/>
      <c r="N44" s="57"/>
      <c r="O44" s="57"/>
    </row>
    <row r="45" spans="1:15" ht="15" customHeight="1">
      <c r="A45" s="91" t="s">
        <v>268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48" customHeight="1">
      <c r="A46" s="62" t="s">
        <v>17</v>
      </c>
      <c r="B46" s="62" t="s">
        <v>264</v>
      </c>
      <c r="C46" s="62" t="s">
        <v>257</v>
      </c>
      <c r="D46" s="62" t="s">
        <v>69</v>
      </c>
      <c r="E46" s="62" t="s">
        <v>258</v>
      </c>
      <c r="F46" s="92" t="s">
        <v>269</v>
      </c>
      <c r="G46" s="62" t="s">
        <v>259</v>
      </c>
      <c r="H46" s="62" t="s">
        <v>260</v>
      </c>
      <c r="I46" s="62" t="s">
        <v>261</v>
      </c>
      <c r="J46" s="62" t="s">
        <v>262</v>
      </c>
      <c r="K46" s="62" t="s">
        <v>263</v>
      </c>
      <c r="L46" s="62" t="s">
        <v>70</v>
      </c>
      <c r="M46" s="62" t="s">
        <v>71</v>
      </c>
      <c r="N46" s="62" t="s">
        <v>265</v>
      </c>
      <c r="O46" s="62" t="s">
        <v>10</v>
      </c>
    </row>
    <row r="47" spans="1:15" ht="12" customHeight="1">
      <c r="A47" s="56"/>
      <c r="B47" s="57"/>
      <c r="C47" s="57"/>
      <c r="D47" s="57"/>
      <c r="E47" s="58"/>
      <c r="F47" s="57"/>
      <c r="G47" s="58"/>
      <c r="H47" s="58"/>
      <c r="I47" s="57"/>
      <c r="J47" s="57"/>
      <c r="K47" s="57"/>
      <c r="L47" s="57"/>
      <c r="M47" s="57"/>
      <c r="N47" s="57"/>
      <c r="O47" s="57"/>
    </row>
    <row r="48" spans="1:15" ht="15" customHeight="1">
      <c r="A48" s="56" t="s">
        <v>55</v>
      </c>
      <c r="B48" s="57">
        <v>4101</v>
      </c>
      <c r="C48" s="57">
        <v>2958</v>
      </c>
      <c r="D48" s="57">
        <v>4233</v>
      </c>
      <c r="E48" s="58" t="s">
        <v>15</v>
      </c>
      <c r="F48" s="57">
        <v>5562</v>
      </c>
      <c r="G48" s="58" t="s">
        <v>15</v>
      </c>
      <c r="H48" s="58" t="s">
        <v>15</v>
      </c>
      <c r="I48" s="57">
        <v>1995</v>
      </c>
      <c r="J48" s="57">
        <v>3700</v>
      </c>
      <c r="K48" s="57">
        <v>3730</v>
      </c>
      <c r="L48" s="57">
        <v>999</v>
      </c>
      <c r="M48" s="57">
        <v>3530</v>
      </c>
      <c r="N48" s="57">
        <v>2579</v>
      </c>
      <c r="O48" s="57">
        <f>SUM(B48:N48)</f>
        <v>33387</v>
      </c>
    </row>
    <row r="49" spans="1:15" ht="15" customHeight="1">
      <c r="A49" s="56" t="s">
        <v>56</v>
      </c>
      <c r="B49" s="57">
        <v>4440</v>
      </c>
      <c r="C49" s="57">
        <v>3318</v>
      </c>
      <c r="D49" s="57">
        <v>4451</v>
      </c>
      <c r="E49" s="58" t="s">
        <v>15</v>
      </c>
      <c r="F49" s="57">
        <v>5835</v>
      </c>
      <c r="G49" s="58" t="s">
        <v>15</v>
      </c>
      <c r="H49" s="58" t="s">
        <v>15</v>
      </c>
      <c r="I49" s="57">
        <v>2016</v>
      </c>
      <c r="J49" s="57">
        <v>3287</v>
      </c>
      <c r="K49" s="57">
        <v>3891</v>
      </c>
      <c r="L49" s="57">
        <v>1049</v>
      </c>
      <c r="M49" s="57">
        <v>3827</v>
      </c>
      <c r="N49" s="57">
        <v>2731</v>
      </c>
      <c r="O49" s="57">
        <f>SUM(B49:N49)</f>
        <v>34845</v>
      </c>
    </row>
    <row r="50" spans="1:17" ht="15" customHeight="1">
      <c r="A50" s="56" t="s">
        <v>57</v>
      </c>
      <c r="B50" s="57">
        <v>4789</v>
      </c>
      <c r="C50" s="57">
        <v>3670</v>
      </c>
      <c r="D50" s="57">
        <v>4746</v>
      </c>
      <c r="E50" s="58" t="s">
        <v>15</v>
      </c>
      <c r="F50" s="57">
        <v>6127</v>
      </c>
      <c r="G50" s="58" t="s">
        <v>15</v>
      </c>
      <c r="H50" s="58" t="s">
        <v>15</v>
      </c>
      <c r="I50" s="57">
        <v>2065</v>
      </c>
      <c r="J50" s="57">
        <v>3003</v>
      </c>
      <c r="K50" s="57">
        <v>4085</v>
      </c>
      <c r="L50" s="57">
        <v>1134</v>
      </c>
      <c r="M50" s="57">
        <v>4267</v>
      </c>
      <c r="N50" s="57">
        <v>2951</v>
      </c>
      <c r="O50" s="57">
        <f t="shared" si="1"/>
        <v>36837</v>
      </c>
      <c r="Q50" s="93"/>
    </row>
    <row r="51" spans="1:15" ht="15" customHeight="1">
      <c r="A51" s="56" t="s">
        <v>58</v>
      </c>
      <c r="B51" s="57">
        <v>4945</v>
      </c>
      <c r="C51" s="57">
        <v>3831</v>
      </c>
      <c r="D51" s="57">
        <v>5128</v>
      </c>
      <c r="E51" s="58" t="s">
        <v>15</v>
      </c>
      <c r="F51" s="57">
        <v>6252</v>
      </c>
      <c r="G51" s="58" t="s">
        <v>15</v>
      </c>
      <c r="H51" s="58" t="s">
        <v>15</v>
      </c>
      <c r="I51" s="57">
        <v>2017</v>
      </c>
      <c r="J51" s="57">
        <v>2758</v>
      </c>
      <c r="K51" s="57">
        <v>4139</v>
      </c>
      <c r="L51" s="57">
        <v>1170</v>
      </c>
      <c r="M51" s="57">
        <v>4634</v>
      </c>
      <c r="N51" s="57">
        <v>3191</v>
      </c>
      <c r="O51" s="57">
        <f t="shared" si="1"/>
        <v>38065</v>
      </c>
    </row>
    <row r="52" spans="1:15" ht="15" customHeight="1">
      <c r="A52" s="56" t="s">
        <v>59</v>
      </c>
      <c r="B52" s="57">
        <v>5239</v>
      </c>
      <c r="C52" s="57">
        <v>3988</v>
      </c>
      <c r="D52" s="57">
        <v>5313</v>
      </c>
      <c r="E52" s="58" t="s">
        <v>15</v>
      </c>
      <c r="F52" s="57">
        <v>6321</v>
      </c>
      <c r="G52" s="58" t="s">
        <v>15</v>
      </c>
      <c r="H52" s="58" t="s">
        <v>15</v>
      </c>
      <c r="I52" s="57">
        <v>1987</v>
      </c>
      <c r="J52" s="57">
        <v>2577</v>
      </c>
      <c r="K52" s="57">
        <v>4161</v>
      </c>
      <c r="L52" s="57">
        <v>1191</v>
      </c>
      <c r="M52" s="57">
        <v>5270</v>
      </c>
      <c r="N52" s="57">
        <v>3483</v>
      </c>
      <c r="O52" s="57">
        <f t="shared" si="1"/>
        <v>39530</v>
      </c>
    </row>
    <row r="53" spans="1:15" ht="15" customHeight="1">
      <c r="A53" s="56" t="s">
        <v>60</v>
      </c>
      <c r="B53" s="57">
        <v>5700</v>
      </c>
      <c r="C53" s="57">
        <v>3990</v>
      </c>
      <c r="D53" s="57">
        <v>5447</v>
      </c>
      <c r="E53" s="58" t="s">
        <v>15</v>
      </c>
      <c r="F53" s="57">
        <v>6355</v>
      </c>
      <c r="G53" s="58" t="s">
        <v>15</v>
      </c>
      <c r="H53" s="58" t="s">
        <v>15</v>
      </c>
      <c r="I53" s="57">
        <v>2115</v>
      </c>
      <c r="J53" s="57">
        <v>2407</v>
      </c>
      <c r="K53" s="57">
        <v>4137</v>
      </c>
      <c r="L53" s="57">
        <v>1236</v>
      </c>
      <c r="M53" s="57">
        <v>5587</v>
      </c>
      <c r="N53" s="57">
        <v>3898</v>
      </c>
      <c r="O53" s="57">
        <f t="shared" si="1"/>
        <v>40872</v>
      </c>
    </row>
    <row r="54" spans="1:15" ht="15" customHeight="1">
      <c r="A54" s="56" t="s">
        <v>61</v>
      </c>
      <c r="B54" s="57">
        <v>6423</v>
      </c>
      <c r="C54" s="57">
        <v>3950</v>
      </c>
      <c r="D54" s="57">
        <v>5632</v>
      </c>
      <c r="E54" s="58" t="s">
        <v>15</v>
      </c>
      <c r="F54" s="58" t="s">
        <v>15</v>
      </c>
      <c r="G54" s="58">
        <v>4541</v>
      </c>
      <c r="H54" s="57">
        <v>1956</v>
      </c>
      <c r="I54" s="57">
        <v>2267</v>
      </c>
      <c r="J54" s="57">
        <v>2210</v>
      </c>
      <c r="K54" s="57">
        <v>4226</v>
      </c>
      <c r="L54" s="57">
        <v>1261</v>
      </c>
      <c r="M54" s="57">
        <v>5924</v>
      </c>
      <c r="N54" s="57">
        <v>3551</v>
      </c>
      <c r="O54" s="57">
        <f t="shared" si="1"/>
        <v>41941</v>
      </c>
    </row>
    <row r="55" spans="1:15" ht="15" customHeight="1">
      <c r="A55" s="56" t="s">
        <v>62</v>
      </c>
      <c r="B55" s="57">
        <v>6706</v>
      </c>
      <c r="C55" s="57">
        <v>3638</v>
      </c>
      <c r="D55" s="57">
        <v>5681</v>
      </c>
      <c r="E55" s="58" t="s">
        <v>15</v>
      </c>
      <c r="F55" s="58" t="s">
        <v>15</v>
      </c>
      <c r="G55" s="58">
        <v>4446</v>
      </c>
      <c r="H55" s="57">
        <v>1977</v>
      </c>
      <c r="I55" s="57">
        <v>2488</v>
      </c>
      <c r="J55" s="57">
        <v>2074</v>
      </c>
      <c r="K55" s="57">
        <v>4230</v>
      </c>
      <c r="L55" s="57">
        <v>1258</v>
      </c>
      <c r="M55" s="57">
        <v>6160</v>
      </c>
      <c r="N55" s="57">
        <v>3332</v>
      </c>
      <c r="O55" s="57">
        <f t="shared" si="1"/>
        <v>41990</v>
      </c>
    </row>
    <row r="56" spans="1:15" ht="15" customHeight="1">
      <c r="A56" s="56" t="s">
        <v>63</v>
      </c>
      <c r="B56" s="57">
        <v>6711</v>
      </c>
      <c r="C56" s="57">
        <v>3423</v>
      </c>
      <c r="D56" s="57">
        <v>5427</v>
      </c>
      <c r="E56" s="58" t="s">
        <v>15</v>
      </c>
      <c r="F56" s="58" t="s">
        <v>15</v>
      </c>
      <c r="G56" s="58">
        <v>4425</v>
      </c>
      <c r="H56" s="57">
        <v>1913</v>
      </c>
      <c r="I56" s="57">
        <v>2657</v>
      </c>
      <c r="J56" s="57">
        <v>1983</v>
      </c>
      <c r="K56" s="57">
        <v>4221</v>
      </c>
      <c r="L56" s="57">
        <v>1266</v>
      </c>
      <c r="M56" s="57">
        <v>6245</v>
      </c>
      <c r="N56" s="57">
        <v>3251</v>
      </c>
      <c r="O56" s="57">
        <f t="shared" si="1"/>
        <v>41522</v>
      </c>
    </row>
    <row r="57" spans="1:15" ht="15" customHeight="1">
      <c r="A57" s="56" t="s">
        <v>64</v>
      </c>
      <c r="B57" s="57">
        <v>6617</v>
      </c>
      <c r="C57" s="57">
        <v>3280</v>
      </c>
      <c r="D57" s="57">
        <v>5266</v>
      </c>
      <c r="E57" s="58" t="s">
        <v>15</v>
      </c>
      <c r="F57" s="58" t="s">
        <v>15</v>
      </c>
      <c r="G57" s="58">
        <v>4383</v>
      </c>
      <c r="H57" s="57">
        <v>1849</v>
      </c>
      <c r="I57" s="57">
        <v>2853</v>
      </c>
      <c r="J57" s="57">
        <v>2079</v>
      </c>
      <c r="K57" s="57">
        <v>4119</v>
      </c>
      <c r="L57" s="57">
        <v>1343</v>
      </c>
      <c r="M57" s="57">
        <v>6211</v>
      </c>
      <c r="N57" s="57">
        <v>3179</v>
      </c>
      <c r="O57" s="57">
        <f t="shared" si="1"/>
        <v>41179</v>
      </c>
    </row>
    <row r="58" spans="1:15" ht="15" customHeight="1">
      <c r="A58" s="56" t="s">
        <v>0</v>
      </c>
      <c r="B58" s="57">
        <v>6350</v>
      </c>
      <c r="C58" s="57">
        <v>2986</v>
      </c>
      <c r="D58" s="57">
        <v>4905</v>
      </c>
      <c r="E58" s="58" t="s">
        <v>15</v>
      </c>
      <c r="F58" s="58" t="s">
        <v>15</v>
      </c>
      <c r="G58" s="58">
        <v>4363</v>
      </c>
      <c r="H58" s="57">
        <v>1833</v>
      </c>
      <c r="I58" s="57">
        <v>2815</v>
      </c>
      <c r="J58" s="57">
        <v>2129</v>
      </c>
      <c r="K58" s="57">
        <v>3884</v>
      </c>
      <c r="L58" s="57">
        <v>1395</v>
      </c>
      <c r="M58" s="57">
        <v>6035</v>
      </c>
      <c r="N58" s="57">
        <v>2972</v>
      </c>
      <c r="O58" s="57">
        <f t="shared" si="1"/>
        <v>39667</v>
      </c>
    </row>
    <row r="59" spans="1:15" ht="15" customHeight="1">
      <c r="A59" s="56" t="s">
        <v>1</v>
      </c>
      <c r="B59" s="57">
        <v>5897</v>
      </c>
      <c r="C59" s="57">
        <v>2921</v>
      </c>
      <c r="D59" s="57">
        <v>4474</v>
      </c>
      <c r="E59" s="58" t="s">
        <v>15</v>
      </c>
      <c r="F59" s="58" t="s">
        <v>15</v>
      </c>
      <c r="G59" s="58">
        <v>4291</v>
      </c>
      <c r="H59" s="57">
        <v>1859</v>
      </c>
      <c r="I59" s="57">
        <v>2723</v>
      </c>
      <c r="J59" s="57">
        <v>2124</v>
      </c>
      <c r="K59" s="57">
        <v>3606</v>
      </c>
      <c r="L59" s="57">
        <v>1348</v>
      </c>
      <c r="M59" s="57">
        <v>5788</v>
      </c>
      <c r="N59" s="57">
        <v>2745</v>
      </c>
      <c r="O59" s="57">
        <f t="shared" si="1"/>
        <v>37776</v>
      </c>
    </row>
    <row r="60" spans="1:15" ht="15" customHeight="1">
      <c r="A60" s="56" t="s">
        <v>2</v>
      </c>
      <c r="B60" s="57">
        <v>5248</v>
      </c>
      <c r="C60" s="57">
        <v>2720</v>
      </c>
      <c r="D60" s="57">
        <v>3922</v>
      </c>
      <c r="E60" s="58" t="s">
        <v>15</v>
      </c>
      <c r="F60" s="58" t="s">
        <v>15</v>
      </c>
      <c r="G60" s="58">
        <v>3802</v>
      </c>
      <c r="H60" s="57">
        <v>1653</v>
      </c>
      <c r="I60" s="57">
        <v>2412</v>
      </c>
      <c r="J60" s="57">
        <v>2195</v>
      </c>
      <c r="K60" s="57">
        <v>3205</v>
      </c>
      <c r="L60" s="57">
        <v>1265</v>
      </c>
      <c r="M60" s="57">
        <v>5468</v>
      </c>
      <c r="N60" s="57">
        <v>2255</v>
      </c>
      <c r="O60" s="57">
        <f t="shared" si="1"/>
        <v>34145</v>
      </c>
    </row>
    <row r="61" spans="1:15" ht="15" customHeight="1">
      <c r="A61" s="56" t="s">
        <v>3</v>
      </c>
      <c r="B61" s="57">
        <v>4948</v>
      </c>
      <c r="C61" s="57">
        <v>2603</v>
      </c>
      <c r="D61" s="57">
        <v>3791</v>
      </c>
      <c r="E61" s="58" t="s">
        <v>15</v>
      </c>
      <c r="F61" s="58" t="s">
        <v>15</v>
      </c>
      <c r="G61" s="58">
        <v>4035</v>
      </c>
      <c r="H61" s="57">
        <v>1803</v>
      </c>
      <c r="I61" s="57">
        <v>2496</v>
      </c>
      <c r="J61" s="57">
        <v>2200</v>
      </c>
      <c r="K61" s="57">
        <v>3078</v>
      </c>
      <c r="L61" s="57">
        <v>1227</v>
      </c>
      <c r="M61" s="57">
        <v>5346</v>
      </c>
      <c r="N61" s="57">
        <v>2260</v>
      </c>
      <c r="O61" s="57">
        <f t="shared" si="1"/>
        <v>33787</v>
      </c>
    </row>
    <row r="62" spans="1:15" ht="15" customHeight="1">
      <c r="A62" s="56" t="s">
        <v>4</v>
      </c>
      <c r="B62" s="57">
        <v>4553</v>
      </c>
      <c r="C62" s="57">
        <v>2418</v>
      </c>
      <c r="D62" s="57">
        <v>3735</v>
      </c>
      <c r="E62" s="57">
        <v>44</v>
      </c>
      <c r="F62" s="58" t="s">
        <v>15</v>
      </c>
      <c r="G62" s="58">
        <v>3979</v>
      </c>
      <c r="H62" s="57">
        <v>1885</v>
      </c>
      <c r="I62" s="57">
        <v>2654</v>
      </c>
      <c r="J62" s="57">
        <v>2465</v>
      </c>
      <c r="K62" s="57">
        <v>2861</v>
      </c>
      <c r="L62" s="57">
        <v>1168</v>
      </c>
      <c r="M62" s="57">
        <v>5357</v>
      </c>
      <c r="N62" s="57">
        <v>2175</v>
      </c>
      <c r="O62" s="57">
        <f t="shared" si="1"/>
        <v>33294</v>
      </c>
    </row>
    <row r="63" spans="1:15" ht="15" customHeight="1">
      <c r="A63" s="56" t="s">
        <v>5</v>
      </c>
      <c r="B63" s="57">
        <v>4592</v>
      </c>
      <c r="C63" s="57">
        <v>2452</v>
      </c>
      <c r="D63" s="57">
        <v>3828</v>
      </c>
      <c r="E63" s="57">
        <v>182</v>
      </c>
      <c r="F63" s="58" t="s">
        <v>15</v>
      </c>
      <c r="G63" s="58">
        <v>4012</v>
      </c>
      <c r="H63" s="57">
        <v>2072</v>
      </c>
      <c r="I63" s="57">
        <v>3021</v>
      </c>
      <c r="J63" s="57">
        <v>3529</v>
      </c>
      <c r="K63" s="57">
        <v>3107</v>
      </c>
      <c r="L63" s="57">
        <v>1101</v>
      </c>
      <c r="M63" s="57">
        <v>5373</v>
      </c>
      <c r="N63" s="57">
        <v>2572</v>
      </c>
      <c r="O63" s="57">
        <f t="shared" si="1"/>
        <v>35841</v>
      </c>
    </row>
    <row r="64" spans="1:15" ht="15" customHeight="1">
      <c r="A64" s="56" t="s">
        <v>6</v>
      </c>
      <c r="B64" s="57">
        <v>4600</v>
      </c>
      <c r="C64" s="57">
        <v>2475</v>
      </c>
      <c r="D64" s="57">
        <v>3716</v>
      </c>
      <c r="E64" s="57">
        <v>305</v>
      </c>
      <c r="F64" s="58" t="s">
        <v>15</v>
      </c>
      <c r="G64" s="58">
        <v>4012</v>
      </c>
      <c r="H64" s="57">
        <v>2326</v>
      </c>
      <c r="I64" s="57">
        <v>3344</v>
      </c>
      <c r="J64" s="57">
        <v>3694</v>
      </c>
      <c r="K64" s="57">
        <v>3151</v>
      </c>
      <c r="L64" s="57">
        <v>1041</v>
      </c>
      <c r="M64" s="57">
        <v>5252</v>
      </c>
      <c r="N64" s="57">
        <v>2614</v>
      </c>
      <c r="O64" s="57">
        <f t="shared" si="1"/>
        <v>36530</v>
      </c>
    </row>
    <row r="65" spans="1:15" ht="15" customHeight="1">
      <c r="A65" s="56" t="s">
        <v>7</v>
      </c>
      <c r="B65" s="57">
        <v>4543</v>
      </c>
      <c r="C65" s="57">
        <v>2353</v>
      </c>
      <c r="D65" s="57">
        <v>3663</v>
      </c>
      <c r="E65" s="57">
        <v>385</v>
      </c>
      <c r="F65" s="58" t="s">
        <v>15</v>
      </c>
      <c r="G65" s="58">
        <v>4025</v>
      </c>
      <c r="H65" s="57">
        <v>2608</v>
      </c>
      <c r="I65" s="57">
        <v>3613</v>
      </c>
      <c r="J65" s="57">
        <v>3835</v>
      </c>
      <c r="K65" s="57">
        <v>3196</v>
      </c>
      <c r="L65" s="57">
        <v>1095</v>
      </c>
      <c r="M65" s="57">
        <v>5067</v>
      </c>
      <c r="N65" s="57">
        <v>2847</v>
      </c>
      <c r="O65" s="57">
        <f t="shared" si="1"/>
        <v>37230</v>
      </c>
    </row>
    <row r="66" spans="1:15" ht="15" customHeight="1">
      <c r="A66" s="56" t="s">
        <v>8</v>
      </c>
      <c r="B66" s="57">
        <v>4296</v>
      </c>
      <c r="C66" s="57">
        <v>2199</v>
      </c>
      <c r="D66" s="57">
        <v>3391</v>
      </c>
      <c r="E66" s="57">
        <v>636</v>
      </c>
      <c r="F66" s="58" t="s">
        <v>15</v>
      </c>
      <c r="G66" s="58">
        <v>3597</v>
      </c>
      <c r="H66" s="57">
        <v>2461</v>
      </c>
      <c r="I66" s="57">
        <v>3627</v>
      </c>
      <c r="J66" s="57">
        <v>4010</v>
      </c>
      <c r="K66" s="57">
        <v>2832</v>
      </c>
      <c r="L66" s="57">
        <v>1096</v>
      </c>
      <c r="M66" s="57">
        <v>4543</v>
      </c>
      <c r="N66" s="57">
        <v>2531</v>
      </c>
      <c r="O66" s="57">
        <f t="shared" si="1"/>
        <v>35219</v>
      </c>
    </row>
    <row r="67" spans="1:15" ht="15" customHeight="1">
      <c r="A67" s="56" t="s">
        <v>9</v>
      </c>
      <c r="B67" s="57">
        <v>4182</v>
      </c>
      <c r="C67" s="57">
        <v>1996</v>
      </c>
      <c r="D67" s="57">
        <v>3472</v>
      </c>
      <c r="E67" s="57">
        <v>895</v>
      </c>
      <c r="F67" s="58" t="s">
        <v>15</v>
      </c>
      <c r="G67" s="58">
        <v>3354</v>
      </c>
      <c r="H67" s="57">
        <v>2403</v>
      </c>
      <c r="I67" s="57">
        <v>3601</v>
      </c>
      <c r="J67" s="57">
        <v>4335</v>
      </c>
      <c r="K67" s="57">
        <v>2758</v>
      </c>
      <c r="L67" s="57">
        <v>1101</v>
      </c>
      <c r="M67" s="57">
        <v>4415</v>
      </c>
      <c r="N67" s="57">
        <v>2492</v>
      </c>
      <c r="O67" s="57">
        <f t="shared" si="1"/>
        <v>35004</v>
      </c>
    </row>
    <row r="68" spans="1:15" ht="15" customHeight="1">
      <c r="A68" s="110" t="s">
        <v>276</v>
      </c>
      <c r="B68" s="57">
        <v>4124</v>
      </c>
      <c r="C68" s="57">
        <v>1907</v>
      </c>
      <c r="D68" s="57">
        <v>3608</v>
      </c>
      <c r="E68" s="57">
        <v>1067</v>
      </c>
      <c r="F68" s="111" t="s">
        <v>15</v>
      </c>
      <c r="G68" s="58">
        <v>3183</v>
      </c>
      <c r="H68" s="57">
        <v>2400</v>
      </c>
      <c r="I68" s="57">
        <v>3658</v>
      </c>
      <c r="J68" s="57">
        <v>4417</v>
      </c>
      <c r="K68" s="57">
        <v>2800</v>
      </c>
      <c r="L68" s="57">
        <v>1088</v>
      </c>
      <c r="M68" s="57">
        <v>4385</v>
      </c>
      <c r="N68" s="57">
        <v>2516</v>
      </c>
      <c r="O68" s="57">
        <f t="shared" si="1"/>
        <v>35153</v>
      </c>
    </row>
    <row r="69" spans="1:15" ht="15" customHeight="1">
      <c r="A69" s="110" t="s">
        <v>299</v>
      </c>
      <c r="B69" s="57">
        <v>3966</v>
      </c>
      <c r="C69" s="57">
        <v>1860</v>
      </c>
      <c r="D69" s="57">
        <v>3627</v>
      </c>
      <c r="E69" s="57">
        <v>1156</v>
      </c>
      <c r="F69" s="111" t="s">
        <v>15</v>
      </c>
      <c r="G69" s="58">
        <v>2944</v>
      </c>
      <c r="H69" s="57">
        <v>2372</v>
      </c>
      <c r="I69" s="57">
        <v>3617</v>
      </c>
      <c r="J69" s="57">
        <v>4768</v>
      </c>
      <c r="K69" s="57">
        <v>2545</v>
      </c>
      <c r="L69" s="57">
        <v>1073</v>
      </c>
      <c r="M69" s="57">
        <v>4385</v>
      </c>
      <c r="N69" s="57">
        <v>2489</v>
      </c>
      <c r="O69" s="57">
        <f t="shared" si="1"/>
        <v>34802</v>
      </c>
    </row>
    <row r="70" spans="1:15" ht="9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ht="12" customHeight="1">
      <c r="A71" s="63" t="s">
        <v>65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1:15" ht="12" customHeight="1">
      <c r="A72" s="64" t="s">
        <v>66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ht="12" customHeight="1">
      <c r="A73" s="64" t="s">
        <v>67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2" customHeight="1">
      <c r="A74" s="64" t="s">
        <v>68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1:15" ht="12" customHeight="1">
      <c r="A75" s="64" t="s">
        <v>255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9" r:id="rId1"/>
  <rowBreaks count="1" manualBreakCount="1">
    <brk id="4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zoomScale="87" zoomScaleNormal="87" zoomScalePageLayoutView="0" workbookViewId="0" topLeftCell="A1">
      <selection activeCell="A4" sqref="A4:A5"/>
    </sheetView>
  </sheetViews>
  <sheetFormatPr defaultColWidth="8.88671875" defaultRowHeight="15"/>
  <cols>
    <col min="1" max="1" width="15.77734375" style="0" customWidth="1"/>
    <col min="2" max="5" width="13.77734375" style="0" customWidth="1"/>
    <col min="6" max="7" width="14.77734375" style="0" customWidth="1"/>
    <col min="8" max="8" width="0.3359375" style="0" customWidth="1"/>
  </cols>
  <sheetData>
    <row r="2" spans="1:7" s="51" customFormat="1" ht="18">
      <c r="A2" s="49" t="s">
        <v>272</v>
      </c>
      <c r="B2" s="50"/>
      <c r="C2" s="50"/>
      <c r="D2" s="50"/>
      <c r="E2" s="50"/>
      <c r="F2" s="50"/>
      <c r="G2" s="50"/>
    </row>
    <row r="3" spans="1:7" s="51" customFormat="1" ht="18">
      <c r="A3" s="49" t="s">
        <v>300</v>
      </c>
      <c r="B3" s="50"/>
      <c r="C3" s="50"/>
      <c r="D3" s="50"/>
      <c r="E3" s="50"/>
      <c r="F3" s="50"/>
      <c r="G3" s="50"/>
    </row>
    <row r="4" spans="1:7" ht="24.75" customHeight="1">
      <c r="A4" s="115" t="s">
        <v>271</v>
      </c>
      <c r="B4" s="8" t="s">
        <v>13</v>
      </c>
      <c r="C4" s="9"/>
      <c r="D4" s="8" t="s">
        <v>14</v>
      </c>
      <c r="E4" s="9"/>
      <c r="F4" s="8" t="s">
        <v>10</v>
      </c>
      <c r="G4" s="47"/>
    </row>
    <row r="5" spans="1:7" ht="24.75" customHeight="1">
      <c r="A5" s="116"/>
      <c r="B5" s="10" t="s">
        <v>11</v>
      </c>
      <c r="C5" s="10" t="s">
        <v>12</v>
      </c>
      <c r="D5" s="10" t="s">
        <v>11</v>
      </c>
      <c r="E5" s="10" t="s">
        <v>12</v>
      </c>
      <c r="F5" s="10" t="s">
        <v>11</v>
      </c>
      <c r="G5" s="48" t="s">
        <v>12</v>
      </c>
    </row>
    <row r="6" spans="1:7" ht="15" customHeight="1">
      <c r="A6" s="7"/>
      <c r="B6" s="7"/>
      <c r="C6" s="7"/>
      <c r="D6" s="7"/>
      <c r="E6" s="7"/>
      <c r="F6" s="7"/>
      <c r="G6" s="46"/>
    </row>
    <row r="7" spans="1:11" ht="18" customHeight="1">
      <c r="A7" s="26" t="s">
        <v>43</v>
      </c>
      <c r="B7" s="96">
        <v>14637</v>
      </c>
      <c r="C7" s="96">
        <v>24602</v>
      </c>
      <c r="D7" s="96">
        <v>4808</v>
      </c>
      <c r="E7" s="96">
        <v>7812</v>
      </c>
      <c r="F7" s="94">
        <f aca="true" t="shared" si="0" ref="F7:F26">SUM(B7+D7)</f>
        <v>19445</v>
      </c>
      <c r="G7" s="94">
        <f aca="true" t="shared" si="1" ref="G7:G26">SUM(C7+E7)</f>
        <v>32414</v>
      </c>
      <c r="K7" s="97"/>
    </row>
    <row r="8" spans="1:11" ht="18" customHeight="1">
      <c r="A8" s="26" t="s">
        <v>44</v>
      </c>
      <c r="B8" s="96">
        <v>15206</v>
      </c>
      <c r="C8" s="96">
        <v>25695</v>
      </c>
      <c r="D8" s="96">
        <v>4621</v>
      </c>
      <c r="E8" s="96">
        <v>7711</v>
      </c>
      <c r="F8" s="94">
        <f t="shared" si="0"/>
        <v>19827</v>
      </c>
      <c r="G8" s="94">
        <f t="shared" si="1"/>
        <v>33406</v>
      </c>
      <c r="K8" s="97"/>
    </row>
    <row r="9" spans="1:11" ht="18" customHeight="1">
      <c r="A9" s="26" t="s">
        <v>45</v>
      </c>
      <c r="B9" s="96">
        <v>14697</v>
      </c>
      <c r="C9" s="96">
        <v>25194</v>
      </c>
      <c r="D9" s="96">
        <v>4303</v>
      </c>
      <c r="E9" s="96">
        <v>7150</v>
      </c>
      <c r="F9" s="94">
        <f t="shared" si="0"/>
        <v>19000</v>
      </c>
      <c r="G9" s="94">
        <f t="shared" si="1"/>
        <v>32344</v>
      </c>
      <c r="K9" s="97"/>
    </row>
    <row r="10" spans="1:11" ht="18" customHeight="1">
      <c r="A10" s="26" t="s">
        <v>46</v>
      </c>
      <c r="B10" s="96">
        <v>14450</v>
      </c>
      <c r="C10" s="96">
        <v>25683</v>
      </c>
      <c r="D10" s="96">
        <v>4620</v>
      </c>
      <c r="E10" s="96">
        <v>8692</v>
      </c>
      <c r="F10" s="94">
        <f t="shared" si="0"/>
        <v>19070</v>
      </c>
      <c r="G10" s="94">
        <f t="shared" si="1"/>
        <v>34375</v>
      </c>
      <c r="K10" s="97"/>
    </row>
    <row r="11" spans="1:11" ht="18" customHeight="1">
      <c r="A11" s="26" t="s">
        <v>47</v>
      </c>
      <c r="B11" s="96">
        <v>14255</v>
      </c>
      <c r="C11" s="96">
        <v>25699</v>
      </c>
      <c r="D11" s="96">
        <v>5155</v>
      </c>
      <c r="E11" s="96">
        <v>8855</v>
      </c>
      <c r="F11" s="94">
        <f t="shared" si="0"/>
        <v>19410</v>
      </c>
      <c r="G11" s="94">
        <f t="shared" si="1"/>
        <v>34554</v>
      </c>
      <c r="K11" s="97"/>
    </row>
    <row r="12" spans="1:11" ht="18" customHeight="1">
      <c r="A12" s="26" t="s">
        <v>48</v>
      </c>
      <c r="B12" s="96">
        <v>13540</v>
      </c>
      <c r="C12" s="96">
        <v>24398</v>
      </c>
      <c r="D12" s="96">
        <v>5603</v>
      </c>
      <c r="E12" s="96">
        <v>9550</v>
      </c>
      <c r="F12" s="94">
        <f t="shared" si="0"/>
        <v>19143</v>
      </c>
      <c r="G12" s="94">
        <f t="shared" si="1"/>
        <v>33948</v>
      </c>
      <c r="K12" s="97"/>
    </row>
    <row r="13" spans="1:11" ht="18" customHeight="1">
      <c r="A13" s="26" t="s">
        <v>49</v>
      </c>
      <c r="B13" s="96">
        <v>12415</v>
      </c>
      <c r="C13" s="96">
        <v>22586</v>
      </c>
      <c r="D13" s="96">
        <v>5208</v>
      </c>
      <c r="E13" s="96">
        <v>9037</v>
      </c>
      <c r="F13" s="94">
        <f t="shared" si="0"/>
        <v>17623</v>
      </c>
      <c r="G13" s="94">
        <f t="shared" si="1"/>
        <v>31623</v>
      </c>
      <c r="K13" s="97"/>
    </row>
    <row r="14" spans="1:11" ht="18" customHeight="1">
      <c r="A14" s="26" t="s">
        <v>50</v>
      </c>
      <c r="B14" s="96">
        <v>12014</v>
      </c>
      <c r="C14" s="96">
        <v>22020</v>
      </c>
      <c r="D14" s="96">
        <v>5339</v>
      </c>
      <c r="E14" s="96">
        <v>9275</v>
      </c>
      <c r="F14" s="94">
        <f t="shared" si="0"/>
        <v>17353</v>
      </c>
      <c r="G14" s="94">
        <f t="shared" si="1"/>
        <v>31295</v>
      </c>
      <c r="K14" s="97"/>
    </row>
    <row r="15" spans="1:11" ht="18" customHeight="1">
      <c r="A15" s="26" t="s">
        <v>51</v>
      </c>
      <c r="B15" s="96">
        <v>12245</v>
      </c>
      <c r="C15" s="96">
        <v>22561</v>
      </c>
      <c r="D15" s="96">
        <v>5198</v>
      </c>
      <c r="E15" s="96">
        <v>9296</v>
      </c>
      <c r="F15" s="94">
        <f t="shared" si="0"/>
        <v>17443</v>
      </c>
      <c r="G15" s="94">
        <f t="shared" si="1"/>
        <v>31857</v>
      </c>
      <c r="K15" s="97"/>
    </row>
    <row r="16" spans="1:11" ht="18" customHeight="1">
      <c r="A16" s="26" t="s">
        <v>52</v>
      </c>
      <c r="B16" s="96">
        <v>11880</v>
      </c>
      <c r="C16" s="96">
        <v>22371</v>
      </c>
      <c r="D16" s="96">
        <v>5800</v>
      </c>
      <c r="E16" s="96">
        <v>10188</v>
      </c>
      <c r="F16" s="94">
        <f t="shared" si="0"/>
        <v>17680</v>
      </c>
      <c r="G16" s="94">
        <f t="shared" si="1"/>
        <v>32559</v>
      </c>
      <c r="K16" s="97"/>
    </row>
    <row r="17" spans="1:11" ht="18" customHeight="1">
      <c r="A17" s="26" t="s">
        <v>53</v>
      </c>
      <c r="B17" s="96">
        <v>11623</v>
      </c>
      <c r="C17" s="96">
        <v>22208</v>
      </c>
      <c r="D17" s="96">
        <v>5590</v>
      </c>
      <c r="E17" s="96">
        <v>9986</v>
      </c>
      <c r="F17" s="94">
        <f t="shared" si="0"/>
        <v>17213</v>
      </c>
      <c r="G17" s="94">
        <f t="shared" si="1"/>
        <v>32194</v>
      </c>
      <c r="K17" s="97"/>
    </row>
    <row r="18" spans="1:11" ht="18" customHeight="1">
      <c r="A18" s="26" t="s">
        <v>54</v>
      </c>
      <c r="B18" s="96">
        <v>11632</v>
      </c>
      <c r="C18" s="96">
        <v>22428</v>
      </c>
      <c r="D18" s="96">
        <v>5447</v>
      </c>
      <c r="E18" s="96">
        <v>9837</v>
      </c>
      <c r="F18" s="94">
        <f t="shared" si="0"/>
        <v>17079</v>
      </c>
      <c r="G18" s="94">
        <f t="shared" si="1"/>
        <v>32265</v>
      </c>
      <c r="K18" s="97"/>
    </row>
    <row r="19" spans="1:11" ht="18" customHeight="1">
      <c r="A19" s="26" t="s">
        <v>55</v>
      </c>
      <c r="B19" s="96">
        <v>11863</v>
      </c>
      <c r="C19" s="96">
        <v>22883</v>
      </c>
      <c r="D19" s="96">
        <v>5655</v>
      </c>
      <c r="E19" s="96">
        <v>10504</v>
      </c>
      <c r="F19" s="94">
        <f t="shared" si="0"/>
        <v>17518</v>
      </c>
      <c r="G19" s="94">
        <f t="shared" si="1"/>
        <v>33387</v>
      </c>
      <c r="K19" s="97"/>
    </row>
    <row r="20" spans="1:11" ht="18" customHeight="1">
      <c r="A20" s="26" t="s">
        <v>56</v>
      </c>
      <c r="B20" s="96">
        <v>12847</v>
      </c>
      <c r="C20" s="96">
        <v>24759</v>
      </c>
      <c r="D20" s="96">
        <v>5207</v>
      </c>
      <c r="E20" s="96">
        <v>10086</v>
      </c>
      <c r="F20" s="94">
        <f t="shared" si="0"/>
        <v>18054</v>
      </c>
      <c r="G20" s="94">
        <f t="shared" si="1"/>
        <v>34845</v>
      </c>
      <c r="K20" s="97"/>
    </row>
    <row r="21" spans="1:11" ht="18" customHeight="1">
      <c r="A21" s="26" t="s">
        <v>57</v>
      </c>
      <c r="B21" s="96">
        <v>13043</v>
      </c>
      <c r="C21" s="96">
        <v>25494</v>
      </c>
      <c r="D21" s="96">
        <v>5886</v>
      </c>
      <c r="E21" s="96">
        <v>11343</v>
      </c>
      <c r="F21" s="94">
        <f t="shared" si="0"/>
        <v>18929</v>
      </c>
      <c r="G21" s="94">
        <f t="shared" si="1"/>
        <v>36837</v>
      </c>
      <c r="K21" s="97"/>
    </row>
    <row r="22" spans="1:11" ht="18" customHeight="1">
      <c r="A22" s="26" t="s">
        <v>58</v>
      </c>
      <c r="B22" s="96">
        <v>13268</v>
      </c>
      <c r="C22" s="96">
        <v>26065</v>
      </c>
      <c r="D22" s="96">
        <v>6203</v>
      </c>
      <c r="E22" s="96">
        <v>12000</v>
      </c>
      <c r="F22" s="94">
        <f t="shared" si="0"/>
        <v>19471</v>
      </c>
      <c r="G22" s="94">
        <f t="shared" si="1"/>
        <v>38065</v>
      </c>
      <c r="K22" s="97"/>
    </row>
    <row r="23" spans="1:11" ht="18" customHeight="1">
      <c r="A23" s="26" t="s">
        <v>59</v>
      </c>
      <c r="B23" s="96">
        <v>13585</v>
      </c>
      <c r="C23" s="96">
        <v>26987</v>
      </c>
      <c r="D23" s="96">
        <v>6466</v>
      </c>
      <c r="E23" s="96">
        <v>12543</v>
      </c>
      <c r="F23" s="94">
        <f t="shared" si="0"/>
        <v>20051</v>
      </c>
      <c r="G23" s="94">
        <f t="shared" si="1"/>
        <v>39530</v>
      </c>
      <c r="K23" s="97"/>
    </row>
    <row r="24" spans="1:11" ht="18" customHeight="1">
      <c r="A24" s="26" t="s">
        <v>60</v>
      </c>
      <c r="B24" s="96">
        <v>13863</v>
      </c>
      <c r="C24" s="96">
        <v>27700</v>
      </c>
      <c r="D24" s="96">
        <v>6675</v>
      </c>
      <c r="E24" s="96">
        <v>13172</v>
      </c>
      <c r="F24" s="94">
        <f t="shared" si="0"/>
        <v>20538</v>
      </c>
      <c r="G24" s="94">
        <f t="shared" si="1"/>
        <v>40872</v>
      </c>
      <c r="K24" s="97"/>
    </row>
    <row r="25" spans="1:11" ht="18" customHeight="1">
      <c r="A25" s="26" t="s">
        <v>61</v>
      </c>
      <c r="B25" s="96">
        <v>13879</v>
      </c>
      <c r="C25" s="96">
        <v>28314</v>
      </c>
      <c r="D25" s="96">
        <v>6864</v>
      </c>
      <c r="E25" s="96">
        <v>13627</v>
      </c>
      <c r="F25" s="94">
        <f t="shared" si="0"/>
        <v>20743</v>
      </c>
      <c r="G25" s="94">
        <f t="shared" si="1"/>
        <v>41941</v>
      </c>
      <c r="K25" s="97"/>
    </row>
    <row r="26" spans="1:11" ht="18" customHeight="1">
      <c r="A26" s="26" t="s">
        <v>62</v>
      </c>
      <c r="B26" s="96">
        <v>13618</v>
      </c>
      <c r="C26" s="96">
        <v>28070</v>
      </c>
      <c r="D26" s="96">
        <v>6988</v>
      </c>
      <c r="E26" s="96">
        <v>13920</v>
      </c>
      <c r="F26" s="94">
        <f t="shared" si="0"/>
        <v>20606</v>
      </c>
      <c r="G26" s="94">
        <f t="shared" si="1"/>
        <v>41990</v>
      </c>
      <c r="K26" s="97"/>
    </row>
    <row r="27" spans="1:11" ht="18" customHeight="1">
      <c r="A27" s="26" t="s">
        <v>63</v>
      </c>
      <c r="B27" s="96">
        <v>12762</v>
      </c>
      <c r="C27" s="96">
        <v>26867</v>
      </c>
      <c r="D27" s="96">
        <v>7341</v>
      </c>
      <c r="E27" s="96">
        <v>14655</v>
      </c>
      <c r="F27" s="94">
        <f aca="true" t="shared" si="2" ref="F27:G40">SUM(B27+D27)</f>
        <v>20103</v>
      </c>
      <c r="G27" s="94">
        <f t="shared" si="2"/>
        <v>41522</v>
      </c>
      <c r="K27" s="97"/>
    </row>
    <row r="28" spans="1:11" ht="18" customHeight="1">
      <c r="A28" s="26" t="s">
        <v>64</v>
      </c>
      <c r="B28" s="96">
        <v>12512</v>
      </c>
      <c r="C28" s="96">
        <v>26580</v>
      </c>
      <c r="D28" s="96">
        <v>7235</v>
      </c>
      <c r="E28" s="96">
        <v>14599</v>
      </c>
      <c r="F28" s="94">
        <f t="shared" si="2"/>
        <v>19747</v>
      </c>
      <c r="G28" s="94">
        <f t="shared" si="2"/>
        <v>41179</v>
      </c>
      <c r="K28" s="97"/>
    </row>
    <row r="29" spans="1:11" s="95" customFormat="1" ht="18" customHeight="1">
      <c r="A29" s="26" t="s">
        <v>0</v>
      </c>
      <c r="B29" s="94">
        <v>12344</v>
      </c>
      <c r="C29" s="94">
        <v>26201</v>
      </c>
      <c r="D29" s="94">
        <v>6554</v>
      </c>
      <c r="E29" s="94">
        <v>13466</v>
      </c>
      <c r="F29" s="94">
        <f t="shared" si="2"/>
        <v>18898</v>
      </c>
      <c r="G29" s="94">
        <f t="shared" si="2"/>
        <v>39667</v>
      </c>
      <c r="K29" s="97"/>
    </row>
    <row r="30" spans="1:11" s="95" customFormat="1" ht="18" customHeight="1">
      <c r="A30" s="26" t="s">
        <v>1</v>
      </c>
      <c r="B30" s="94">
        <v>11154</v>
      </c>
      <c r="C30" s="94">
        <v>23959</v>
      </c>
      <c r="D30" s="94">
        <v>6690</v>
      </c>
      <c r="E30" s="94">
        <v>13817</v>
      </c>
      <c r="F30" s="94">
        <f t="shared" si="2"/>
        <v>17844</v>
      </c>
      <c r="G30" s="94">
        <f t="shared" si="2"/>
        <v>37776</v>
      </c>
      <c r="K30" s="97"/>
    </row>
    <row r="31" spans="1:11" s="95" customFormat="1" ht="18" customHeight="1">
      <c r="A31" s="26" t="s">
        <v>2</v>
      </c>
      <c r="B31" s="94">
        <v>9669</v>
      </c>
      <c r="C31" s="94">
        <v>20825</v>
      </c>
      <c r="D31" s="94">
        <v>6563</v>
      </c>
      <c r="E31" s="94">
        <v>13320</v>
      </c>
      <c r="F31" s="94">
        <f t="shared" si="2"/>
        <v>16232</v>
      </c>
      <c r="G31" s="94">
        <f t="shared" si="2"/>
        <v>34145</v>
      </c>
      <c r="K31" s="97"/>
    </row>
    <row r="32" spans="1:11" s="95" customFormat="1" ht="18" customHeight="1">
      <c r="A32" s="26" t="s">
        <v>3</v>
      </c>
      <c r="B32" s="94">
        <v>8911</v>
      </c>
      <c r="C32" s="94">
        <v>19130</v>
      </c>
      <c r="D32" s="94">
        <v>6903</v>
      </c>
      <c r="E32" s="94">
        <v>14657</v>
      </c>
      <c r="F32" s="94">
        <f t="shared" si="2"/>
        <v>15814</v>
      </c>
      <c r="G32" s="94">
        <f t="shared" si="2"/>
        <v>33787</v>
      </c>
      <c r="K32" s="97"/>
    </row>
    <row r="33" spans="1:11" s="95" customFormat="1" ht="18" customHeight="1">
      <c r="A33" s="26" t="s">
        <v>4</v>
      </c>
      <c r="B33" s="94">
        <v>8675</v>
      </c>
      <c r="C33" s="94">
        <v>18547</v>
      </c>
      <c r="D33" s="94">
        <v>6975</v>
      </c>
      <c r="E33" s="94">
        <v>14747</v>
      </c>
      <c r="F33" s="94">
        <f t="shared" si="2"/>
        <v>15650</v>
      </c>
      <c r="G33" s="94">
        <f t="shared" si="2"/>
        <v>33294</v>
      </c>
      <c r="K33" s="97"/>
    </row>
    <row r="34" spans="1:11" s="95" customFormat="1" ht="18" customHeight="1">
      <c r="A34" s="26" t="s">
        <v>5</v>
      </c>
      <c r="B34" s="94">
        <v>11776</v>
      </c>
      <c r="C34" s="94">
        <v>25566</v>
      </c>
      <c r="D34" s="94">
        <v>4637</v>
      </c>
      <c r="E34" s="94">
        <v>10275</v>
      </c>
      <c r="F34" s="94">
        <f t="shared" si="2"/>
        <v>16413</v>
      </c>
      <c r="G34" s="94">
        <f t="shared" si="2"/>
        <v>35841</v>
      </c>
      <c r="K34" s="97"/>
    </row>
    <row r="35" spans="1:11" s="95" customFormat="1" ht="18" customHeight="1">
      <c r="A35" s="26" t="s">
        <v>6</v>
      </c>
      <c r="B35" s="94">
        <v>12551</v>
      </c>
      <c r="C35" s="94">
        <v>27579</v>
      </c>
      <c r="D35" s="94">
        <v>4011</v>
      </c>
      <c r="E35" s="94">
        <v>8951</v>
      </c>
      <c r="F35" s="94">
        <f t="shared" si="2"/>
        <v>16562</v>
      </c>
      <c r="G35" s="94">
        <f t="shared" si="2"/>
        <v>36530</v>
      </c>
      <c r="K35" s="97"/>
    </row>
    <row r="36" spans="1:11" s="95" customFormat="1" ht="18" customHeight="1">
      <c r="A36" s="26" t="s">
        <v>7</v>
      </c>
      <c r="B36" s="94">
        <v>13014</v>
      </c>
      <c r="C36" s="94">
        <v>29049</v>
      </c>
      <c r="D36" s="94">
        <v>3688</v>
      </c>
      <c r="E36" s="94">
        <v>8181</v>
      </c>
      <c r="F36" s="94">
        <f t="shared" si="2"/>
        <v>16702</v>
      </c>
      <c r="G36" s="94">
        <f t="shared" si="2"/>
        <v>37230</v>
      </c>
      <c r="K36" s="97"/>
    </row>
    <row r="37" spans="1:11" s="95" customFormat="1" ht="18" customHeight="1">
      <c r="A37" s="26" t="s">
        <v>8</v>
      </c>
      <c r="B37" s="94">
        <v>12990</v>
      </c>
      <c r="C37" s="94">
        <v>29597</v>
      </c>
      <c r="D37" s="94">
        <v>2591</v>
      </c>
      <c r="E37" s="94">
        <v>5622</v>
      </c>
      <c r="F37" s="94">
        <f t="shared" si="2"/>
        <v>15581</v>
      </c>
      <c r="G37" s="94">
        <f t="shared" si="2"/>
        <v>35219</v>
      </c>
      <c r="K37" s="97"/>
    </row>
    <row r="38" spans="1:11" s="95" customFormat="1" ht="18" customHeight="1">
      <c r="A38" s="26" t="s">
        <v>9</v>
      </c>
      <c r="B38" s="94">
        <v>10933</v>
      </c>
      <c r="C38" s="94">
        <v>25504</v>
      </c>
      <c r="D38" s="94">
        <v>4426</v>
      </c>
      <c r="E38" s="94">
        <v>9500</v>
      </c>
      <c r="F38" s="94">
        <f t="shared" si="2"/>
        <v>15359</v>
      </c>
      <c r="G38" s="94">
        <f t="shared" si="2"/>
        <v>35004</v>
      </c>
      <c r="K38" s="97"/>
    </row>
    <row r="39" spans="1:11" s="95" customFormat="1" ht="18" customHeight="1">
      <c r="A39" s="26" t="s">
        <v>276</v>
      </c>
      <c r="B39" s="94">
        <v>11247</v>
      </c>
      <c r="C39" s="94">
        <v>25944</v>
      </c>
      <c r="D39" s="94">
        <v>4186</v>
      </c>
      <c r="E39" s="94">
        <v>9209</v>
      </c>
      <c r="F39" s="94">
        <f t="shared" si="2"/>
        <v>15433</v>
      </c>
      <c r="G39" s="94">
        <f t="shared" si="2"/>
        <v>35153</v>
      </c>
      <c r="K39" s="97"/>
    </row>
    <row r="40" spans="1:11" s="95" customFormat="1" ht="18" customHeight="1">
      <c r="A40" s="26" t="s">
        <v>299</v>
      </c>
      <c r="B40" s="94">
        <v>11258</v>
      </c>
      <c r="C40" s="94">
        <v>26175</v>
      </c>
      <c r="D40" s="94">
        <v>3945</v>
      </c>
      <c r="E40" s="94">
        <v>8627</v>
      </c>
      <c r="F40" s="94">
        <f t="shared" si="2"/>
        <v>15203</v>
      </c>
      <c r="G40" s="94">
        <f t="shared" si="2"/>
        <v>34802</v>
      </c>
      <c r="K40" s="97"/>
    </row>
    <row r="41" spans="1:7" ht="12" customHeight="1">
      <c r="A41" s="4"/>
      <c r="B41" s="4"/>
      <c r="C41" s="4"/>
      <c r="D41" s="4"/>
      <c r="E41" s="4"/>
      <c r="F41" s="4"/>
      <c r="G41" s="4"/>
    </row>
    <row r="42" spans="1:7" ht="15">
      <c r="A42" s="106" t="s">
        <v>275</v>
      </c>
      <c r="B42" s="7"/>
      <c r="C42" s="7"/>
      <c r="D42" s="7"/>
      <c r="E42" s="7"/>
      <c r="F42" s="7"/>
      <c r="G42" s="7"/>
    </row>
    <row r="43" spans="1:7" ht="15">
      <c r="A43" s="45" t="s">
        <v>255</v>
      </c>
      <c r="B43" s="4"/>
      <c r="C43" s="4"/>
      <c r="D43" s="4"/>
      <c r="E43" s="12"/>
      <c r="F43" s="4"/>
      <c r="G43" s="4"/>
    </row>
    <row r="44" spans="2:7" ht="15">
      <c r="B44" s="4"/>
      <c r="C44" s="12"/>
      <c r="D44" s="4"/>
      <c r="E44" s="12"/>
      <c r="F44" s="4"/>
      <c r="G44" s="4"/>
    </row>
    <row r="45" spans="2:7" ht="15">
      <c r="B45" s="4"/>
      <c r="C45" s="12"/>
      <c r="D45" s="4"/>
      <c r="E45" s="12"/>
      <c r="F45" s="4"/>
      <c r="G45" s="4"/>
    </row>
  </sheetData>
  <sheetProtection/>
  <mergeCells count="1">
    <mergeCell ref="A4:A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3"/>
  <sheetViews>
    <sheetView zoomScale="87" zoomScaleNormal="87" zoomScalePageLayoutView="0" workbookViewId="0" topLeftCell="A1">
      <selection activeCell="A9" sqref="A9"/>
    </sheetView>
  </sheetViews>
  <sheetFormatPr defaultColWidth="9.6640625" defaultRowHeight="15"/>
  <cols>
    <col min="1" max="1" width="38.5546875" style="13" customWidth="1"/>
    <col min="2" max="10" width="10.4453125" style="13" customWidth="1"/>
    <col min="11" max="11" width="0.3359375" style="13" customWidth="1"/>
    <col min="12" max="16384" width="9.6640625" style="13" customWidth="1"/>
  </cols>
  <sheetData>
    <row r="2" spans="1:5" s="50" customFormat="1" ht="18">
      <c r="A2" s="49" t="s">
        <v>301</v>
      </c>
      <c r="E2" s="66"/>
    </row>
    <row r="3" spans="1:11" ht="24.75" customHeight="1">
      <c r="A3" s="117" t="s">
        <v>193</v>
      </c>
      <c r="B3" s="14" t="s">
        <v>191</v>
      </c>
      <c r="C3" s="23"/>
      <c r="D3" s="23"/>
      <c r="E3" s="14" t="s">
        <v>209</v>
      </c>
      <c r="F3" s="23"/>
      <c r="G3" s="23"/>
      <c r="H3" s="14" t="s">
        <v>192</v>
      </c>
      <c r="I3" s="23"/>
      <c r="J3" s="23"/>
      <c r="K3" s="16"/>
    </row>
    <row r="4" spans="1:11" ht="24.75" customHeight="1">
      <c r="A4" s="118"/>
      <c r="B4" s="15" t="s">
        <v>11</v>
      </c>
      <c r="C4" s="15" t="s">
        <v>208</v>
      </c>
      <c r="D4" s="15" t="s">
        <v>12</v>
      </c>
      <c r="E4" s="15" t="s">
        <v>11</v>
      </c>
      <c r="F4" s="15" t="s">
        <v>208</v>
      </c>
      <c r="G4" s="15" t="s">
        <v>12</v>
      </c>
      <c r="H4" s="15" t="s">
        <v>11</v>
      </c>
      <c r="I4" s="15" t="s">
        <v>208</v>
      </c>
      <c r="J4" s="15" t="s">
        <v>12</v>
      </c>
      <c r="K4" s="16"/>
    </row>
    <row r="5" spans="1:10" ht="15" customHeight="1">
      <c r="A5" s="28"/>
      <c r="B5" s="28"/>
      <c r="C5" s="28"/>
      <c r="D5" s="28"/>
      <c r="E5" s="34"/>
      <c r="F5" s="28"/>
      <c r="G5" s="28"/>
      <c r="H5" s="28"/>
      <c r="I5" s="28"/>
      <c r="J5" s="28"/>
    </row>
    <row r="6" spans="1:10" ht="18" customHeight="1">
      <c r="A6" s="35" t="s">
        <v>194</v>
      </c>
      <c r="B6" s="11">
        <v>703</v>
      </c>
      <c r="C6" s="24">
        <v>1057</v>
      </c>
      <c r="D6" s="36">
        <f aca="true" t="shared" si="0" ref="D6:D17">SUM(B6:C6)</f>
        <v>1760</v>
      </c>
      <c r="E6" s="11">
        <v>310</v>
      </c>
      <c r="F6" s="11">
        <v>419</v>
      </c>
      <c r="G6" s="36">
        <f aca="true" t="shared" si="1" ref="G6:G17">E6+F6</f>
        <v>729</v>
      </c>
      <c r="H6" s="36">
        <f aca="true" t="shared" si="2" ref="H6:H17">B6+E6</f>
        <v>1013</v>
      </c>
      <c r="I6" s="36">
        <f aca="true" t="shared" si="3" ref="I6:I17">C6+F6</f>
        <v>1476</v>
      </c>
      <c r="J6" s="36">
        <f aca="true" t="shared" si="4" ref="J6:J17">H6+I6</f>
        <v>2489</v>
      </c>
    </row>
    <row r="7" spans="1:10" ht="18" customHeight="1">
      <c r="A7" s="35" t="s">
        <v>195</v>
      </c>
      <c r="B7" s="24">
        <v>1447</v>
      </c>
      <c r="C7" s="24">
        <v>1343</v>
      </c>
      <c r="D7" s="36">
        <f t="shared" si="0"/>
        <v>2790</v>
      </c>
      <c r="E7" s="11">
        <v>470</v>
      </c>
      <c r="F7" s="11">
        <v>367</v>
      </c>
      <c r="G7" s="36">
        <f t="shared" si="1"/>
        <v>837</v>
      </c>
      <c r="H7" s="36">
        <f t="shared" si="2"/>
        <v>1917</v>
      </c>
      <c r="I7" s="36">
        <f t="shared" si="3"/>
        <v>1710</v>
      </c>
      <c r="J7" s="36">
        <f t="shared" si="4"/>
        <v>3627</v>
      </c>
    </row>
    <row r="8" spans="1:10" ht="18" customHeight="1">
      <c r="A8" s="35" t="s">
        <v>196</v>
      </c>
      <c r="B8" s="11">
        <v>251</v>
      </c>
      <c r="C8" s="11">
        <v>574</v>
      </c>
      <c r="D8" s="36">
        <f t="shared" si="0"/>
        <v>825</v>
      </c>
      <c r="E8" s="11">
        <v>78</v>
      </c>
      <c r="F8" s="11">
        <v>170</v>
      </c>
      <c r="G8" s="36">
        <f t="shared" si="1"/>
        <v>248</v>
      </c>
      <c r="H8" s="36">
        <f t="shared" si="2"/>
        <v>329</v>
      </c>
      <c r="I8" s="36">
        <f t="shared" si="3"/>
        <v>744</v>
      </c>
      <c r="J8" s="36">
        <f t="shared" si="4"/>
        <v>1073</v>
      </c>
    </row>
    <row r="9" spans="1:10" ht="18" customHeight="1">
      <c r="A9" s="35" t="s">
        <v>197</v>
      </c>
      <c r="B9" s="24">
        <v>1066</v>
      </c>
      <c r="C9" s="24">
        <v>2015</v>
      </c>
      <c r="D9" s="36">
        <f t="shared" si="0"/>
        <v>3081</v>
      </c>
      <c r="E9" s="11">
        <v>319</v>
      </c>
      <c r="F9" s="11">
        <v>566</v>
      </c>
      <c r="G9" s="36">
        <f t="shared" si="1"/>
        <v>885</v>
      </c>
      <c r="H9" s="36">
        <f t="shared" si="2"/>
        <v>1385</v>
      </c>
      <c r="I9" s="36">
        <f t="shared" si="3"/>
        <v>2581</v>
      </c>
      <c r="J9" s="36">
        <f t="shared" si="4"/>
        <v>3966</v>
      </c>
    </row>
    <row r="10" spans="1:10" ht="18" customHeight="1">
      <c r="A10" s="35" t="s">
        <v>198</v>
      </c>
      <c r="B10" s="24">
        <v>2363</v>
      </c>
      <c r="C10" s="11">
        <v>761</v>
      </c>
      <c r="D10" s="36">
        <f t="shared" si="0"/>
        <v>3124</v>
      </c>
      <c r="E10" s="11">
        <v>1063</v>
      </c>
      <c r="F10" s="11">
        <v>198</v>
      </c>
      <c r="G10" s="36">
        <f t="shared" si="1"/>
        <v>1261</v>
      </c>
      <c r="H10" s="36">
        <f t="shared" si="2"/>
        <v>3426</v>
      </c>
      <c r="I10" s="36">
        <f t="shared" si="3"/>
        <v>959</v>
      </c>
      <c r="J10" s="36">
        <f t="shared" si="4"/>
        <v>4385</v>
      </c>
    </row>
    <row r="11" spans="1:10" ht="18" customHeight="1">
      <c r="A11" s="35" t="s">
        <v>199</v>
      </c>
      <c r="B11" s="11">
        <v>520</v>
      </c>
      <c r="C11" s="11">
        <v>424</v>
      </c>
      <c r="D11" s="36">
        <f t="shared" si="0"/>
        <v>944</v>
      </c>
      <c r="E11" s="11">
        <v>135</v>
      </c>
      <c r="F11" s="11">
        <v>77</v>
      </c>
      <c r="G11" s="36">
        <f t="shared" si="1"/>
        <v>212</v>
      </c>
      <c r="H11" s="36">
        <f t="shared" si="2"/>
        <v>655</v>
      </c>
      <c r="I11" s="36">
        <f t="shared" si="3"/>
        <v>501</v>
      </c>
      <c r="J11" s="36">
        <f t="shared" si="4"/>
        <v>1156</v>
      </c>
    </row>
    <row r="12" spans="1:10" ht="18" customHeight="1">
      <c r="A12" s="35" t="s">
        <v>200</v>
      </c>
      <c r="B12" s="24">
        <v>789</v>
      </c>
      <c r="C12" s="24">
        <v>1190</v>
      </c>
      <c r="D12" s="36">
        <f t="shared" si="0"/>
        <v>1979</v>
      </c>
      <c r="E12" s="11">
        <v>354</v>
      </c>
      <c r="F12" s="11">
        <v>611</v>
      </c>
      <c r="G12" s="36">
        <f t="shared" si="1"/>
        <v>965</v>
      </c>
      <c r="H12" s="36">
        <f t="shared" si="2"/>
        <v>1143</v>
      </c>
      <c r="I12" s="36">
        <f t="shared" si="3"/>
        <v>1801</v>
      </c>
      <c r="J12" s="36">
        <f t="shared" si="4"/>
        <v>2944</v>
      </c>
    </row>
    <row r="13" spans="1:10" ht="18" customHeight="1">
      <c r="A13" s="35" t="s">
        <v>201</v>
      </c>
      <c r="B13" s="11">
        <v>345</v>
      </c>
      <c r="C13" s="24">
        <v>1393</v>
      </c>
      <c r="D13" s="36">
        <f t="shared" si="0"/>
        <v>1738</v>
      </c>
      <c r="E13" s="11">
        <v>108</v>
      </c>
      <c r="F13" s="11">
        <v>526</v>
      </c>
      <c r="G13" s="36">
        <f t="shared" si="1"/>
        <v>634</v>
      </c>
      <c r="H13" s="36">
        <f t="shared" si="2"/>
        <v>453</v>
      </c>
      <c r="I13" s="36">
        <f t="shared" si="3"/>
        <v>1919</v>
      </c>
      <c r="J13" s="36">
        <f t="shared" si="4"/>
        <v>2372</v>
      </c>
    </row>
    <row r="14" spans="1:10" ht="18" customHeight="1">
      <c r="A14" s="35" t="s">
        <v>202</v>
      </c>
      <c r="B14" s="24">
        <v>1591</v>
      </c>
      <c r="C14" s="24">
        <v>2588</v>
      </c>
      <c r="D14" s="36">
        <f t="shared" si="0"/>
        <v>4179</v>
      </c>
      <c r="E14" s="11">
        <v>241</v>
      </c>
      <c r="F14" s="11">
        <v>348</v>
      </c>
      <c r="G14" s="36">
        <f t="shared" si="1"/>
        <v>589</v>
      </c>
      <c r="H14" s="36">
        <f t="shared" si="2"/>
        <v>1832</v>
      </c>
      <c r="I14" s="36">
        <f t="shared" si="3"/>
        <v>2936</v>
      </c>
      <c r="J14" s="36">
        <f t="shared" si="4"/>
        <v>4768</v>
      </c>
    </row>
    <row r="15" spans="1:10" ht="18" customHeight="1">
      <c r="A15" s="35" t="s">
        <v>203</v>
      </c>
      <c r="B15" s="11">
        <v>498</v>
      </c>
      <c r="C15" s="24">
        <v>2166</v>
      </c>
      <c r="D15" s="36">
        <f t="shared" si="0"/>
        <v>2664</v>
      </c>
      <c r="E15" s="11">
        <v>173</v>
      </c>
      <c r="F15" s="11">
        <v>780</v>
      </c>
      <c r="G15" s="36">
        <f t="shared" si="1"/>
        <v>953</v>
      </c>
      <c r="H15" s="36">
        <f t="shared" si="2"/>
        <v>671</v>
      </c>
      <c r="I15" s="36">
        <f t="shared" si="3"/>
        <v>2946</v>
      </c>
      <c r="J15" s="36">
        <f t="shared" si="4"/>
        <v>3617</v>
      </c>
    </row>
    <row r="16" spans="1:10" ht="18" customHeight="1">
      <c r="A16" s="35" t="s">
        <v>204</v>
      </c>
      <c r="B16" s="24">
        <v>998</v>
      </c>
      <c r="C16" s="24">
        <v>832</v>
      </c>
      <c r="D16" s="36">
        <f t="shared" si="0"/>
        <v>1830</v>
      </c>
      <c r="E16" s="11">
        <v>385</v>
      </c>
      <c r="F16" s="11">
        <v>330</v>
      </c>
      <c r="G16" s="36">
        <f t="shared" si="1"/>
        <v>715</v>
      </c>
      <c r="H16" s="36">
        <f t="shared" si="2"/>
        <v>1383</v>
      </c>
      <c r="I16" s="36">
        <f t="shared" si="3"/>
        <v>1162</v>
      </c>
      <c r="J16" s="36">
        <f t="shared" si="4"/>
        <v>2545</v>
      </c>
    </row>
    <row r="17" spans="1:10" ht="18" customHeight="1">
      <c r="A17" s="35" t="s">
        <v>205</v>
      </c>
      <c r="B17" s="11">
        <v>687</v>
      </c>
      <c r="C17" s="11">
        <v>574</v>
      </c>
      <c r="D17" s="36">
        <f t="shared" si="0"/>
        <v>1261</v>
      </c>
      <c r="E17" s="11">
        <v>309</v>
      </c>
      <c r="F17" s="11">
        <v>290</v>
      </c>
      <c r="G17" s="36">
        <f t="shared" si="1"/>
        <v>599</v>
      </c>
      <c r="H17" s="36">
        <f t="shared" si="2"/>
        <v>996</v>
      </c>
      <c r="I17" s="36">
        <f t="shared" si="3"/>
        <v>864</v>
      </c>
      <c r="J17" s="36">
        <f t="shared" si="4"/>
        <v>1860</v>
      </c>
    </row>
    <row r="18" spans="1:10" ht="9.75" customHeight="1">
      <c r="A18" s="31"/>
      <c r="B18" s="25"/>
      <c r="C18" s="25"/>
      <c r="D18" s="25"/>
      <c r="E18" s="33"/>
      <c r="F18" s="25"/>
      <c r="G18" s="25"/>
      <c r="H18" s="25"/>
      <c r="I18" s="25"/>
      <c r="J18" s="25"/>
    </row>
    <row r="19" spans="1:10" ht="18" customHeight="1">
      <c r="A19" s="37" t="s">
        <v>206</v>
      </c>
      <c r="B19" s="38">
        <f>SUM(B6:B17)</f>
        <v>11258</v>
      </c>
      <c r="C19" s="38">
        <f>SUM(C6:C17)</f>
        <v>14917</v>
      </c>
      <c r="D19" s="38">
        <f>SUM(B19:C19)</f>
        <v>26175</v>
      </c>
      <c r="E19" s="20">
        <f aca="true" t="shared" si="5" ref="E19:J19">SUM(E6:E17)</f>
        <v>3945</v>
      </c>
      <c r="F19" s="38">
        <f t="shared" si="5"/>
        <v>4682</v>
      </c>
      <c r="G19" s="38">
        <f t="shared" si="5"/>
        <v>8627</v>
      </c>
      <c r="H19" s="38">
        <f t="shared" si="5"/>
        <v>15203</v>
      </c>
      <c r="I19" s="38">
        <f t="shared" si="5"/>
        <v>19599</v>
      </c>
      <c r="J19" s="38">
        <f t="shared" si="5"/>
        <v>34802</v>
      </c>
    </row>
    <row r="20" spans="1:10" ht="12" customHeight="1">
      <c r="A20" s="102" t="s">
        <v>207</v>
      </c>
      <c r="B20" s="102"/>
      <c r="C20" s="102"/>
      <c r="D20" s="102"/>
      <c r="E20" s="103"/>
      <c r="F20" s="102"/>
      <c r="G20" s="102"/>
      <c r="H20" s="102"/>
      <c r="I20" s="102"/>
      <c r="J20" s="102"/>
    </row>
    <row r="21" spans="1:10" ht="15" customHeight="1">
      <c r="A21" s="106" t="s">
        <v>275</v>
      </c>
      <c r="B21" s="104"/>
      <c r="C21" s="104"/>
      <c r="D21" s="104"/>
      <c r="E21" s="105"/>
      <c r="F21" s="104"/>
      <c r="G21" s="104"/>
      <c r="H21" s="104"/>
      <c r="I21" s="104"/>
      <c r="J21" s="104"/>
    </row>
    <row r="22" spans="1:10" ht="15">
      <c r="A22" s="98" t="s">
        <v>274</v>
      </c>
      <c r="B22" s="99"/>
      <c r="C22" s="99"/>
      <c r="D22" s="99"/>
      <c r="E22" s="99"/>
      <c r="F22" s="99"/>
      <c r="G22" s="100"/>
      <c r="H22" s="100"/>
      <c r="I22" s="100"/>
      <c r="J22" s="100"/>
    </row>
    <row r="23" spans="1:10" ht="15">
      <c r="A23" s="101" t="s">
        <v>273</v>
      </c>
      <c r="B23" s="99"/>
      <c r="C23" s="99"/>
      <c r="D23" s="99"/>
      <c r="E23" s="99"/>
      <c r="F23" s="99"/>
      <c r="G23" s="100"/>
      <c r="H23" s="100"/>
      <c r="I23" s="100"/>
      <c r="J23" s="100"/>
    </row>
    <row r="24" spans="1:10" ht="15">
      <c r="A24" s="45" t="s">
        <v>266</v>
      </c>
      <c r="B24" s="40"/>
      <c r="C24" s="40"/>
      <c r="D24" s="2"/>
      <c r="E24" s="39"/>
      <c r="F24" s="2"/>
      <c r="G24" s="2"/>
      <c r="H24" s="2"/>
      <c r="I24" s="2"/>
      <c r="J24" s="2"/>
    </row>
    <row r="25" ht="15">
      <c r="A25" s="45" t="s">
        <v>255</v>
      </c>
    </row>
    <row r="32" spans="14:15" ht="15.75">
      <c r="N32" s="41"/>
      <c r="O32" s="41"/>
    </row>
    <row r="34" spans="14:15" ht="15">
      <c r="N34" s="26"/>
      <c r="O34" s="12"/>
    </row>
    <row r="35" spans="14:15" ht="15">
      <c r="N35" s="26"/>
      <c r="O35" s="12"/>
    </row>
    <row r="36" spans="3:15" ht="15.75">
      <c r="C36" s="21"/>
      <c r="D36" s="22"/>
      <c r="E36" s="42"/>
      <c r="F36" s="22"/>
      <c r="G36" s="22"/>
      <c r="H36" s="22"/>
      <c r="I36" s="22"/>
      <c r="J36" s="22"/>
      <c r="N36" s="26"/>
      <c r="O36" s="12"/>
    </row>
    <row r="37" spans="14:15" ht="15">
      <c r="N37" s="26"/>
      <c r="O37" s="12"/>
    </row>
    <row r="38" spans="14:15" ht="15">
      <c r="N38" s="26"/>
      <c r="O38" s="12"/>
    </row>
    <row r="39" spans="14:15" ht="15">
      <c r="N39" s="26"/>
      <c r="O39" s="12"/>
    </row>
    <row r="40" spans="14:15" ht="15">
      <c r="N40" s="26"/>
      <c r="O40" s="12"/>
    </row>
    <row r="41" spans="14:15" ht="15">
      <c r="N41" s="26"/>
      <c r="O41" s="12"/>
    </row>
    <row r="42" spans="14:15" ht="15">
      <c r="N42" s="26"/>
      <c r="O42" s="12"/>
    </row>
    <row r="45" spans="12:13" ht="15">
      <c r="L45" s="26"/>
      <c r="M45" s="12"/>
    </row>
    <row r="47" spans="12:13" ht="15.75">
      <c r="L47" s="41"/>
      <c r="M47" s="41"/>
    </row>
    <row r="48" spans="12:13" ht="15">
      <c r="L48" s="4"/>
      <c r="M48" s="4"/>
    </row>
    <row r="49" spans="12:13" ht="15">
      <c r="L49" s="26"/>
      <c r="M49" s="12"/>
    </row>
    <row r="50" spans="12:13" ht="15">
      <c r="L50" s="26"/>
      <c r="M50" s="12"/>
    </row>
    <row r="51" spans="12:13" ht="15">
      <c r="L51" s="26"/>
      <c r="M51" s="12"/>
    </row>
    <row r="52" spans="12:13" ht="15">
      <c r="L52" s="26"/>
      <c r="M52" s="12"/>
    </row>
    <row r="53" spans="12:13" ht="15">
      <c r="L53" s="26"/>
      <c r="M53" s="12"/>
    </row>
    <row r="54" spans="12:13" ht="15">
      <c r="L54" s="26"/>
      <c r="M54" s="12"/>
    </row>
    <row r="55" spans="12:13" ht="15">
      <c r="L55" s="26"/>
      <c r="M55" s="12"/>
    </row>
    <row r="56" ht="15">
      <c r="L56" s="26"/>
    </row>
    <row r="57" ht="15">
      <c r="L57" s="26"/>
    </row>
    <row r="58" ht="15">
      <c r="L58" s="26"/>
    </row>
    <row r="59" spans="12:13" ht="15">
      <c r="L59" s="26"/>
      <c r="M59" s="12"/>
    </row>
    <row r="63" spans="12:13" ht="15">
      <c r="L63" s="26"/>
      <c r="M63" s="12"/>
    </row>
    <row r="65" spans="12:13" ht="15">
      <c r="L65" s="26"/>
      <c r="M65" s="12"/>
    </row>
    <row r="66" spans="12:13" ht="15">
      <c r="L66" s="26"/>
      <c r="M66" s="12"/>
    </row>
    <row r="67" spans="12:13" ht="15">
      <c r="L67" s="26"/>
      <c r="M67" s="12"/>
    </row>
    <row r="68" spans="12:13" ht="15">
      <c r="L68" s="26"/>
      <c r="M68" s="12"/>
    </row>
    <row r="69" spans="12:13" ht="15">
      <c r="L69" s="26"/>
      <c r="M69" s="12"/>
    </row>
    <row r="70" spans="12:13" ht="15">
      <c r="L70" s="26"/>
      <c r="M70" s="12"/>
    </row>
    <row r="71" spans="12:13" ht="15">
      <c r="L71" s="26"/>
      <c r="M71" s="12"/>
    </row>
    <row r="72" spans="12:13" ht="15">
      <c r="L72" s="26"/>
      <c r="M72" s="12"/>
    </row>
    <row r="73" spans="12:13" ht="15">
      <c r="L73" s="26"/>
      <c r="M73" s="12"/>
    </row>
    <row r="75" spans="12:13" ht="15">
      <c r="L75" s="26"/>
      <c r="M75" s="12"/>
    </row>
    <row r="76" spans="12:13" ht="15">
      <c r="L76" s="26"/>
      <c r="M76" s="12"/>
    </row>
    <row r="77" spans="12:13" ht="15">
      <c r="L77" s="26"/>
      <c r="M77" s="12"/>
    </row>
    <row r="78" spans="12:13" ht="15">
      <c r="L78" s="26"/>
      <c r="M78" s="12"/>
    </row>
    <row r="79" spans="12:13" ht="15">
      <c r="L79" s="26"/>
      <c r="M79" s="12"/>
    </row>
    <row r="80" spans="12:13" ht="15">
      <c r="L80" s="26"/>
      <c r="M80" s="12"/>
    </row>
    <row r="81" spans="12:13" ht="15">
      <c r="L81" s="26"/>
      <c r="M81" s="12"/>
    </row>
    <row r="82" spans="12:13" ht="15">
      <c r="L82" s="26"/>
      <c r="M82" s="12"/>
    </row>
    <row r="83" spans="12:13" ht="15">
      <c r="L83" s="26"/>
      <c r="M83" s="12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1" r:id="rId1"/>
  <ignoredErrors>
    <ignoredError sqref="D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43"/>
  <sheetViews>
    <sheetView zoomScale="87" zoomScaleNormal="87" zoomScalePageLayoutView="0" workbookViewId="0" topLeftCell="A1">
      <selection activeCell="A3" sqref="A3:IV3"/>
    </sheetView>
  </sheetViews>
  <sheetFormatPr defaultColWidth="9.6640625" defaultRowHeight="15"/>
  <cols>
    <col min="1" max="15" width="9.10546875" style="55" customWidth="1"/>
    <col min="16" max="16" width="0.3359375" style="55" customWidth="1"/>
    <col min="17" max="16384" width="9.6640625" style="55" customWidth="1"/>
  </cols>
  <sheetData>
    <row r="1" ht="15" customHeight="1"/>
    <row r="2" spans="1:15" ht="15" customHeight="1">
      <c r="A2" s="91" t="s">
        <v>270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6" s="53" customFormat="1" ht="48" customHeight="1">
      <c r="A3" s="62" t="s">
        <v>17</v>
      </c>
      <c r="B3" s="62" t="s">
        <v>264</v>
      </c>
      <c r="C3" s="62" t="s">
        <v>257</v>
      </c>
      <c r="D3" s="62" t="s">
        <v>69</v>
      </c>
      <c r="E3" s="62" t="s">
        <v>258</v>
      </c>
      <c r="F3" s="92" t="s">
        <v>269</v>
      </c>
      <c r="G3" s="62" t="s">
        <v>259</v>
      </c>
      <c r="H3" s="62" t="s">
        <v>260</v>
      </c>
      <c r="I3" s="62" t="s">
        <v>261</v>
      </c>
      <c r="J3" s="62" t="s">
        <v>262</v>
      </c>
      <c r="K3" s="62" t="s">
        <v>263</v>
      </c>
      <c r="L3" s="62" t="s">
        <v>70</v>
      </c>
      <c r="M3" s="62" t="s">
        <v>71</v>
      </c>
      <c r="N3" s="62" t="s">
        <v>265</v>
      </c>
      <c r="O3" s="62" t="s">
        <v>10</v>
      </c>
      <c r="P3" s="52"/>
    </row>
    <row r="4" spans="1:15" ht="9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5" customHeight="1">
      <c r="A5" s="56" t="s">
        <v>43</v>
      </c>
      <c r="B5" s="57">
        <v>166</v>
      </c>
      <c r="C5" s="57">
        <v>160</v>
      </c>
      <c r="D5" s="57">
        <v>84</v>
      </c>
      <c r="E5" s="58" t="s">
        <v>15</v>
      </c>
      <c r="F5" s="57">
        <v>478</v>
      </c>
      <c r="G5" s="58" t="s">
        <v>15</v>
      </c>
      <c r="H5" s="58" t="s">
        <v>15</v>
      </c>
      <c r="I5" s="57">
        <v>339</v>
      </c>
      <c r="J5" s="57">
        <v>404</v>
      </c>
      <c r="K5" s="57">
        <v>377</v>
      </c>
      <c r="L5" s="57">
        <v>75</v>
      </c>
      <c r="M5" s="57">
        <v>286</v>
      </c>
      <c r="N5" s="57">
        <v>98</v>
      </c>
      <c r="O5" s="57">
        <f aca="true" t="shared" si="0" ref="O5:O37">SUM(B5:N5)</f>
        <v>2467</v>
      </c>
    </row>
    <row r="6" spans="1:15" ht="15" customHeight="1">
      <c r="A6" s="56" t="s">
        <v>44</v>
      </c>
      <c r="B6" s="57">
        <v>209</v>
      </c>
      <c r="C6" s="57">
        <v>101</v>
      </c>
      <c r="D6" s="57">
        <v>94</v>
      </c>
      <c r="E6" s="58" t="s">
        <v>15</v>
      </c>
      <c r="F6" s="57">
        <v>492</v>
      </c>
      <c r="G6" s="58" t="s">
        <v>15</v>
      </c>
      <c r="H6" s="58" t="s">
        <v>15</v>
      </c>
      <c r="I6" s="57">
        <v>302</v>
      </c>
      <c r="J6" s="57">
        <v>472</v>
      </c>
      <c r="K6" s="57">
        <v>376</v>
      </c>
      <c r="L6" s="57">
        <v>70</v>
      </c>
      <c r="M6" s="57">
        <v>379</v>
      </c>
      <c r="N6" s="57">
        <v>78</v>
      </c>
      <c r="O6" s="57">
        <f t="shared" si="0"/>
        <v>2573</v>
      </c>
    </row>
    <row r="7" spans="1:15" ht="15" customHeight="1">
      <c r="A7" s="56" t="s">
        <v>45</v>
      </c>
      <c r="B7" s="57">
        <v>186</v>
      </c>
      <c r="C7" s="57">
        <v>135</v>
      </c>
      <c r="D7" s="57">
        <v>97</v>
      </c>
      <c r="E7" s="58" t="s">
        <v>15</v>
      </c>
      <c r="F7" s="57">
        <v>487</v>
      </c>
      <c r="G7" s="58" t="s">
        <v>15</v>
      </c>
      <c r="H7" s="58" t="s">
        <v>15</v>
      </c>
      <c r="I7" s="57">
        <v>267</v>
      </c>
      <c r="J7" s="57">
        <v>459</v>
      </c>
      <c r="K7" s="57">
        <v>316</v>
      </c>
      <c r="L7" s="57">
        <v>61</v>
      </c>
      <c r="M7" s="57">
        <v>315</v>
      </c>
      <c r="N7" s="57">
        <v>84</v>
      </c>
      <c r="O7" s="57">
        <f t="shared" si="0"/>
        <v>2407</v>
      </c>
    </row>
    <row r="8" spans="1:15" ht="15" customHeight="1">
      <c r="A8" s="56" t="s">
        <v>46</v>
      </c>
      <c r="B8" s="57">
        <v>150</v>
      </c>
      <c r="C8" s="57">
        <v>81</v>
      </c>
      <c r="D8" s="57">
        <v>100</v>
      </c>
      <c r="E8" s="58" t="s">
        <v>15</v>
      </c>
      <c r="F8" s="57">
        <v>438</v>
      </c>
      <c r="G8" s="58" t="s">
        <v>15</v>
      </c>
      <c r="H8" s="58" t="s">
        <v>15</v>
      </c>
      <c r="I8" s="57">
        <v>237</v>
      </c>
      <c r="J8" s="57">
        <v>496</v>
      </c>
      <c r="K8" s="57">
        <v>323</v>
      </c>
      <c r="L8" s="57">
        <v>79</v>
      </c>
      <c r="M8" s="57">
        <v>347</v>
      </c>
      <c r="N8" s="57">
        <v>136</v>
      </c>
      <c r="O8" s="57">
        <f t="shared" si="0"/>
        <v>2387</v>
      </c>
    </row>
    <row r="9" spans="1:17" ht="15" customHeight="1">
      <c r="A9" s="56" t="s">
        <v>47</v>
      </c>
      <c r="B9" s="57">
        <v>223</v>
      </c>
      <c r="C9" s="57">
        <v>79</v>
      </c>
      <c r="D9" s="57">
        <v>95</v>
      </c>
      <c r="E9" s="58" t="s">
        <v>15</v>
      </c>
      <c r="F9" s="57">
        <v>400</v>
      </c>
      <c r="G9" s="58" t="s">
        <v>15</v>
      </c>
      <c r="H9" s="58" t="s">
        <v>15</v>
      </c>
      <c r="I9" s="57">
        <v>202</v>
      </c>
      <c r="J9" s="57">
        <v>556</v>
      </c>
      <c r="K9" s="57">
        <v>306</v>
      </c>
      <c r="L9" s="57">
        <v>99</v>
      </c>
      <c r="M9" s="57">
        <v>302</v>
      </c>
      <c r="N9" s="57">
        <v>151</v>
      </c>
      <c r="O9" s="57">
        <f t="shared" si="0"/>
        <v>2413</v>
      </c>
      <c r="Q9" s="93"/>
    </row>
    <row r="10" spans="1:17" ht="15" customHeight="1">
      <c r="A10" s="56" t="s">
        <v>48</v>
      </c>
      <c r="B10" s="57">
        <v>214</v>
      </c>
      <c r="C10" s="57">
        <v>67</v>
      </c>
      <c r="D10" s="57">
        <v>114</v>
      </c>
      <c r="E10" s="58" t="s">
        <v>15</v>
      </c>
      <c r="F10" s="57">
        <v>357</v>
      </c>
      <c r="G10" s="58" t="s">
        <v>15</v>
      </c>
      <c r="H10" s="58" t="s">
        <v>15</v>
      </c>
      <c r="I10" s="57">
        <v>180</v>
      </c>
      <c r="J10" s="57">
        <v>553</v>
      </c>
      <c r="K10" s="57">
        <v>294</v>
      </c>
      <c r="L10" s="57">
        <v>119</v>
      </c>
      <c r="M10" s="57">
        <v>281</v>
      </c>
      <c r="N10" s="57">
        <v>117</v>
      </c>
      <c r="O10" s="57">
        <f t="shared" si="0"/>
        <v>2296</v>
      </c>
      <c r="Q10" s="93"/>
    </row>
    <row r="11" spans="1:17" ht="15" customHeight="1">
      <c r="A11" s="56" t="s">
        <v>49</v>
      </c>
      <c r="B11" s="57">
        <v>193</v>
      </c>
      <c r="C11" s="57">
        <v>67</v>
      </c>
      <c r="D11" s="57">
        <v>121</v>
      </c>
      <c r="E11" s="58" t="s">
        <v>15</v>
      </c>
      <c r="F11" s="57">
        <v>376</v>
      </c>
      <c r="G11" s="58" t="s">
        <v>15</v>
      </c>
      <c r="H11" s="58" t="s">
        <v>15</v>
      </c>
      <c r="I11" s="57">
        <v>151</v>
      </c>
      <c r="J11" s="57">
        <v>530</v>
      </c>
      <c r="K11" s="57">
        <v>293</v>
      </c>
      <c r="L11" s="57">
        <v>132</v>
      </c>
      <c r="M11" s="57">
        <v>368</v>
      </c>
      <c r="N11" s="57">
        <v>120</v>
      </c>
      <c r="O11" s="57">
        <f t="shared" si="0"/>
        <v>2351</v>
      </c>
      <c r="Q11" s="93"/>
    </row>
    <row r="12" spans="1:17" ht="15" customHeight="1">
      <c r="A12" s="56" t="s">
        <v>50</v>
      </c>
      <c r="B12" s="57">
        <v>239</v>
      </c>
      <c r="C12" s="57">
        <v>62</v>
      </c>
      <c r="D12" s="57">
        <v>142</v>
      </c>
      <c r="E12" s="58" t="s">
        <v>15</v>
      </c>
      <c r="F12" s="57">
        <v>309</v>
      </c>
      <c r="G12" s="58" t="s">
        <v>15</v>
      </c>
      <c r="H12" s="58" t="s">
        <v>15</v>
      </c>
      <c r="I12" s="57">
        <v>131</v>
      </c>
      <c r="J12" s="57">
        <v>462</v>
      </c>
      <c r="K12" s="57">
        <v>237</v>
      </c>
      <c r="L12" s="57">
        <v>108</v>
      </c>
      <c r="M12" s="57">
        <v>317</v>
      </c>
      <c r="N12" s="57">
        <v>111</v>
      </c>
      <c r="O12" s="57">
        <f t="shared" si="0"/>
        <v>2118</v>
      </c>
      <c r="Q12" s="93"/>
    </row>
    <row r="13" spans="1:17" ht="15" customHeight="1">
      <c r="A13" s="56" t="s">
        <v>51</v>
      </c>
      <c r="B13" s="57">
        <v>220</v>
      </c>
      <c r="C13" s="57">
        <v>68</v>
      </c>
      <c r="D13" s="57">
        <v>149</v>
      </c>
      <c r="E13" s="58" t="s">
        <v>15</v>
      </c>
      <c r="F13" s="57">
        <v>346</v>
      </c>
      <c r="G13" s="58" t="s">
        <v>15</v>
      </c>
      <c r="H13" s="58" t="s">
        <v>15</v>
      </c>
      <c r="I13" s="57">
        <v>151</v>
      </c>
      <c r="J13" s="57">
        <v>417</v>
      </c>
      <c r="K13" s="57">
        <v>239</v>
      </c>
      <c r="L13" s="57">
        <v>96</v>
      </c>
      <c r="M13" s="57">
        <v>274</v>
      </c>
      <c r="N13" s="57">
        <v>138</v>
      </c>
      <c r="O13" s="57">
        <f t="shared" si="0"/>
        <v>2098</v>
      </c>
      <c r="Q13" s="93"/>
    </row>
    <row r="14" spans="1:17" ht="15" customHeight="1">
      <c r="A14" s="56" t="s">
        <v>52</v>
      </c>
      <c r="B14" s="57">
        <v>212</v>
      </c>
      <c r="C14" s="57">
        <v>95</v>
      </c>
      <c r="D14" s="57">
        <v>176</v>
      </c>
      <c r="E14" s="58" t="s">
        <v>15</v>
      </c>
      <c r="F14" s="57">
        <v>389</v>
      </c>
      <c r="G14" s="58" t="s">
        <v>15</v>
      </c>
      <c r="H14" s="58" t="s">
        <v>15</v>
      </c>
      <c r="I14" s="57">
        <v>155</v>
      </c>
      <c r="J14" s="57">
        <v>434</v>
      </c>
      <c r="K14" s="57">
        <v>236</v>
      </c>
      <c r="L14" s="57">
        <v>101</v>
      </c>
      <c r="M14" s="57">
        <v>292</v>
      </c>
      <c r="N14" s="57">
        <v>168</v>
      </c>
      <c r="O14" s="57">
        <f t="shared" si="0"/>
        <v>2258</v>
      </c>
      <c r="Q14" s="93"/>
    </row>
    <row r="15" spans="1:18" ht="15" customHeight="1">
      <c r="A15" s="56" t="s">
        <v>53</v>
      </c>
      <c r="B15" s="57">
        <v>244</v>
      </c>
      <c r="C15" s="57">
        <v>122</v>
      </c>
      <c r="D15" s="57">
        <v>180</v>
      </c>
      <c r="E15" s="58" t="s">
        <v>15</v>
      </c>
      <c r="F15" s="57">
        <v>395</v>
      </c>
      <c r="G15" s="58" t="s">
        <v>15</v>
      </c>
      <c r="H15" s="58" t="s">
        <v>15</v>
      </c>
      <c r="I15" s="57">
        <v>160</v>
      </c>
      <c r="J15" s="57">
        <v>373</v>
      </c>
      <c r="K15" s="57">
        <v>245</v>
      </c>
      <c r="L15" s="57">
        <v>74</v>
      </c>
      <c r="M15" s="57">
        <v>300</v>
      </c>
      <c r="N15" s="57">
        <v>191</v>
      </c>
      <c r="O15" s="57">
        <f t="shared" si="0"/>
        <v>2284</v>
      </c>
      <c r="Q15" s="93"/>
      <c r="R15" s="93"/>
    </row>
    <row r="16" spans="1:17" ht="15" customHeight="1">
      <c r="A16" s="56" t="s">
        <v>54</v>
      </c>
      <c r="B16" s="57">
        <v>294</v>
      </c>
      <c r="C16" s="57">
        <v>120</v>
      </c>
      <c r="D16" s="57">
        <v>195</v>
      </c>
      <c r="E16" s="58" t="s">
        <v>15</v>
      </c>
      <c r="F16" s="57">
        <v>400</v>
      </c>
      <c r="G16" s="58" t="s">
        <v>15</v>
      </c>
      <c r="H16" s="58" t="s">
        <v>15</v>
      </c>
      <c r="I16" s="57">
        <v>157</v>
      </c>
      <c r="J16" s="57">
        <v>448</v>
      </c>
      <c r="K16" s="57">
        <v>251</v>
      </c>
      <c r="L16" s="57">
        <v>93</v>
      </c>
      <c r="M16" s="57">
        <v>246</v>
      </c>
      <c r="N16" s="57">
        <v>205</v>
      </c>
      <c r="O16" s="57">
        <f t="shared" si="0"/>
        <v>2409</v>
      </c>
      <c r="Q16" s="93"/>
    </row>
    <row r="17" spans="1:17" ht="15" customHeight="1">
      <c r="A17" s="56" t="s">
        <v>55</v>
      </c>
      <c r="B17" s="57">
        <v>260</v>
      </c>
      <c r="C17" s="57">
        <v>89</v>
      </c>
      <c r="D17" s="57">
        <v>216</v>
      </c>
      <c r="E17" s="58" t="s">
        <v>15</v>
      </c>
      <c r="F17" s="57">
        <v>434</v>
      </c>
      <c r="G17" s="58" t="s">
        <v>15</v>
      </c>
      <c r="H17" s="58" t="s">
        <v>15</v>
      </c>
      <c r="I17" s="57">
        <v>145</v>
      </c>
      <c r="J17" s="57">
        <v>382</v>
      </c>
      <c r="K17" s="57">
        <v>297</v>
      </c>
      <c r="L17" s="57">
        <v>105</v>
      </c>
      <c r="M17" s="57">
        <v>302</v>
      </c>
      <c r="N17" s="57">
        <v>200</v>
      </c>
      <c r="O17" s="57">
        <f>SUM(B17:N17)</f>
        <v>2430</v>
      </c>
      <c r="Q17" s="93"/>
    </row>
    <row r="18" spans="1:17" ht="15" customHeight="1">
      <c r="A18" s="56" t="s">
        <v>56</v>
      </c>
      <c r="B18" s="57">
        <v>281</v>
      </c>
      <c r="C18" s="57">
        <v>120</v>
      </c>
      <c r="D18" s="57">
        <v>271</v>
      </c>
      <c r="E18" s="58" t="s">
        <v>15</v>
      </c>
      <c r="F18" s="57">
        <v>426</v>
      </c>
      <c r="G18" s="58" t="s">
        <v>15</v>
      </c>
      <c r="H18" s="58" t="s">
        <v>15</v>
      </c>
      <c r="I18" s="57">
        <v>158</v>
      </c>
      <c r="J18" s="57">
        <v>374</v>
      </c>
      <c r="K18" s="57">
        <v>311</v>
      </c>
      <c r="L18" s="57">
        <v>103</v>
      </c>
      <c r="M18" s="57">
        <v>336</v>
      </c>
      <c r="N18" s="57">
        <v>167</v>
      </c>
      <c r="O18" s="57">
        <f>SUM(B18:N18)</f>
        <v>2547</v>
      </c>
      <c r="Q18" s="93"/>
    </row>
    <row r="19" spans="1:15" ht="15" customHeight="1">
      <c r="A19" s="56" t="s">
        <v>57</v>
      </c>
      <c r="B19" s="57">
        <v>358</v>
      </c>
      <c r="C19" s="57">
        <v>195</v>
      </c>
      <c r="D19" s="57">
        <v>312</v>
      </c>
      <c r="E19" s="58" t="s">
        <v>15</v>
      </c>
      <c r="F19" s="57">
        <v>492</v>
      </c>
      <c r="G19" s="58" t="s">
        <v>15</v>
      </c>
      <c r="H19" s="58" t="s">
        <v>15</v>
      </c>
      <c r="I19" s="57">
        <v>145</v>
      </c>
      <c r="J19" s="57">
        <v>318</v>
      </c>
      <c r="K19" s="57">
        <v>333</v>
      </c>
      <c r="L19" s="57">
        <v>102</v>
      </c>
      <c r="M19" s="57">
        <v>316</v>
      </c>
      <c r="N19" s="57">
        <v>146</v>
      </c>
      <c r="O19" s="57">
        <f t="shared" si="0"/>
        <v>2717</v>
      </c>
    </row>
    <row r="20" spans="1:15" ht="15" customHeight="1">
      <c r="A20" s="56" t="s">
        <v>58</v>
      </c>
      <c r="B20" s="57">
        <v>348</v>
      </c>
      <c r="C20" s="57">
        <v>175</v>
      </c>
      <c r="D20" s="57">
        <v>367</v>
      </c>
      <c r="E20" s="58" t="s">
        <v>15</v>
      </c>
      <c r="F20" s="57">
        <v>467</v>
      </c>
      <c r="G20" s="58" t="s">
        <v>15</v>
      </c>
      <c r="H20" s="58" t="s">
        <v>15</v>
      </c>
      <c r="I20" s="57">
        <v>163</v>
      </c>
      <c r="J20" s="57">
        <v>351</v>
      </c>
      <c r="K20" s="57">
        <v>371</v>
      </c>
      <c r="L20" s="57">
        <v>93</v>
      </c>
      <c r="M20" s="57">
        <v>350</v>
      </c>
      <c r="N20" s="57">
        <v>176</v>
      </c>
      <c r="O20" s="57">
        <f t="shared" si="0"/>
        <v>2861</v>
      </c>
    </row>
    <row r="21" spans="1:15" ht="15" customHeight="1">
      <c r="A21" s="56" t="s">
        <v>59</v>
      </c>
      <c r="B21" s="57">
        <v>361</v>
      </c>
      <c r="C21" s="57">
        <v>194</v>
      </c>
      <c r="D21" s="57">
        <v>392</v>
      </c>
      <c r="E21" s="58" t="s">
        <v>15</v>
      </c>
      <c r="F21" s="57">
        <v>557</v>
      </c>
      <c r="G21" s="58" t="s">
        <v>15</v>
      </c>
      <c r="H21" s="58" t="s">
        <v>15</v>
      </c>
      <c r="I21" s="57">
        <v>167</v>
      </c>
      <c r="J21" s="57">
        <v>268</v>
      </c>
      <c r="K21" s="57">
        <v>364</v>
      </c>
      <c r="L21" s="57">
        <v>106</v>
      </c>
      <c r="M21" s="57">
        <v>352</v>
      </c>
      <c r="N21" s="57">
        <v>153</v>
      </c>
      <c r="O21" s="57">
        <f t="shared" si="0"/>
        <v>2914</v>
      </c>
    </row>
    <row r="22" spans="1:15" ht="15" customHeight="1">
      <c r="A22" s="56" t="s">
        <v>60</v>
      </c>
      <c r="B22" s="57">
        <v>441</v>
      </c>
      <c r="C22" s="57">
        <v>229</v>
      </c>
      <c r="D22" s="57">
        <v>384</v>
      </c>
      <c r="E22" s="58" t="s">
        <v>15</v>
      </c>
      <c r="F22" s="57">
        <f>364+185</f>
        <v>549</v>
      </c>
      <c r="G22" s="58" t="s">
        <v>15</v>
      </c>
      <c r="H22" s="58" t="s">
        <v>15</v>
      </c>
      <c r="I22" s="57">
        <v>160</v>
      </c>
      <c r="J22" s="57">
        <v>278</v>
      </c>
      <c r="K22" s="57">
        <v>368</v>
      </c>
      <c r="L22" s="57">
        <v>119</v>
      </c>
      <c r="M22" s="57">
        <v>428</v>
      </c>
      <c r="N22" s="57">
        <v>183</v>
      </c>
      <c r="O22" s="57">
        <f t="shared" si="0"/>
        <v>3139</v>
      </c>
    </row>
    <row r="23" spans="1:15" ht="15" customHeight="1">
      <c r="A23" s="56" t="s">
        <v>61</v>
      </c>
      <c r="B23" s="57">
        <v>378</v>
      </c>
      <c r="C23" s="57">
        <v>234</v>
      </c>
      <c r="D23" s="57">
        <v>410</v>
      </c>
      <c r="E23" s="58" t="s">
        <v>15</v>
      </c>
      <c r="F23" s="58" t="s">
        <v>15</v>
      </c>
      <c r="G23" s="58">
        <v>378</v>
      </c>
      <c r="H23" s="57">
        <v>158</v>
      </c>
      <c r="I23" s="57">
        <v>119</v>
      </c>
      <c r="J23" s="57">
        <v>246</v>
      </c>
      <c r="K23" s="57">
        <v>365</v>
      </c>
      <c r="L23" s="57">
        <v>112</v>
      </c>
      <c r="M23" s="57">
        <v>432</v>
      </c>
      <c r="N23" s="57">
        <v>217</v>
      </c>
      <c r="O23" s="57">
        <f t="shared" si="0"/>
        <v>3049</v>
      </c>
    </row>
    <row r="24" spans="1:15" ht="15" customHeight="1">
      <c r="A24" s="56" t="s">
        <v>62</v>
      </c>
      <c r="B24" s="57">
        <v>404</v>
      </c>
      <c r="C24" s="57">
        <v>233</v>
      </c>
      <c r="D24" s="57">
        <v>493</v>
      </c>
      <c r="E24" s="58" t="s">
        <v>15</v>
      </c>
      <c r="F24" s="58" t="s">
        <v>15</v>
      </c>
      <c r="G24" s="58">
        <v>370</v>
      </c>
      <c r="H24" s="57">
        <v>143</v>
      </c>
      <c r="I24" s="57">
        <v>128</v>
      </c>
      <c r="J24" s="57">
        <v>239</v>
      </c>
      <c r="K24" s="57">
        <v>341</v>
      </c>
      <c r="L24" s="57">
        <v>97</v>
      </c>
      <c r="M24" s="57">
        <v>397</v>
      </c>
      <c r="N24" s="57">
        <v>216</v>
      </c>
      <c r="O24" s="57">
        <f t="shared" si="0"/>
        <v>3061</v>
      </c>
    </row>
    <row r="25" spans="1:15" ht="15" customHeight="1">
      <c r="A25" s="56" t="s">
        <v>63</v>
      </c>
      <c r="B25" s="57">
        <v>428</v>
      </c>
      <c r="C25" s="57">
        <v>231</v>
      </c>
      <c r="D25" s="57">
        <v>522</v>
      </c>
      <c r="E25" s="58" t="s">
        <v>15</v>
      </c>
      <c r="F25" s="58" t="s">
        <v>15</v>
      </c>
      <c r="G25" s="58">
        <v>400</v>
      </c>
      <c r="H25" s="57">
        <v>169</v>
      </c>
      <c r="I25" s="57">
        <v>166</v>
      </c>
      <c r="J25" s="57">
        <v>200</v>
      </c>
      <c r="K25" s="57">
        <v>397</v>
      </c>
      <c r="L25" s="57">
        <v>103</v>
      </c>
      <c r="M25" s="57">
        <v>482</v>
      </c>
      <c r="N25" s="57">
        <v>250</v>
      </c>
      <c r="O25" s="57">
        <f t="shared" si="0"/>
        <v>3348</v>
      </c>
    </row>
    <row r="26" spans="1:15" ht="15" customHeight="1">
      <c r="A26" s="56" t="s">
        <v>64</v>
      </c>
      <c r="B26" s="57">
        <v>475</v>
      </c>
      <c r="C26" s="57">
        <v>268</v>
      </c>
      <c r="D26" s="57">
        <v>544</v>
      </c>
      <c r="E26" s="58" t="s">
        <v>15</v>
      </c>
      <c r="F26" s="58" t="s">
        <v>15</v>
      </c>
      <c r="G26" s="58">
        <v>378</v>
      </c>
      <c r="H26" s="57">
        <v>144</v>
      </c>
      <c r="I26" s="57">
        <v>186</v>
      </c>
      <c r="J26" s="57">
        <v>199</v>
      </c>
      <c r="K26" s="57">
        <v>442</v>
      </c>
      <c r="L26" s="57">
        <v>72</v>
      </c>
      <c r="M26" s="57">
        <v>522</v>
      </c>
      <c r="N26" s="57">
        <v>295</v>
      </c>
      <c r="O26" s="57">
        <f t="shared" si="0"/>
        <v>3525</v>
      </c>
    </row>
    <row r="27" spans="1:15" ht="15" customHeight="1">
      <c r="A27" s="56" t="s">
        <v>0</v>
      </c>
      <c r="B27" s="57">
        <v>507</v>
      </c>
      <c r="C27" s="57">
        <v>244</v>
      </c>
      <c r="D27" s="57">
        <v>581</v>
      </c>
      <c r="E27" s="58" t="s">
        <v>15</v>
      </c>
      <c r="F27" s="58" t="s">
        <v>15</v>
      </c>
      <c r="G27" s="58">
        <v>370</v>
      </c>
      <c r="H27" s="57">
        <v>151</v>
      </c>
      <c r="I27" s="57">
        <v>215</v>
      </c>
      <c r="J27" s="57">
        <v>206</v>
      </c>
      <c r="K27" s="57">
        <v>399</v>
      </c>
      <c r="L27" s="57">
        <v>117</v>
      </c>
      <c r="M27" s="57">
        <v>614</v>
      </c>
      <c r="N27" s="57">
        <v>357</v>
      </c>
      <c r="O27" s="57">
        <f t="shared" si="0"/>
        <v>3761</v>
      </c>
    </row>
    <row r="28" spans="1:15" ht="15" customHeight="1">
      <c r="A28" s="56" t="s">
        <v>1</v>
      </c>
      <c r="B28" s="57">
        <v>572</v>
      </c>
      <c r="C28" s="57">
        <v>199</v>
      </c>
      <c r="D28" s="57">
        <v>623</v>
      </c>
      <c r="E28" s="58" t="s">
        <v>15</v>
      </c>
      <c r="F28" s="58" t="s">
        <v>15</v>
      </c>
      <c r="G28" s="58">
        <v>350</v>
      </c>
      <c r="H28" s="57">
        <v>157</v>
      </c>
      <c r="I28" s="57">
        <v>292</v>
      </c>
      <c r="J28" s="57">
        <v>215</v>
      </c>
      <c r="K28" s="57">
        <v>360</v>
      </c>
      <c r="L28" s="57">
        <v>104</v>
      </c>
      <c r="M28" s="57">
        <v>603</v>
      </c>
      <c r="N28" s="57">
        <v>321</v>
      </c>
      <c r="O28" s="57">
        <f t="shared" si="0"/>
        <v>3796</v>
      </c>
    </row>
    <row r="29" spans="1:15" ht="15" customHeight="1">
      <c r="A29" s="56" t="s">
        <v>2</v>
      </c>
      <c r="B29" s="57">
        <v>429</v>
      </c>
      <c r="C29" s="57">
        <v>223</v>
      </c>
      <c r="D29" s="57">
        <v>576</v>
      </c>
      <c r="E29" s="58" t="s">
        <v>15</v>
      </c>
      <c r="F29" s="58" t="s">
        <v>15</v>
      </c>
      <c r="G29" s="58">
        <v>392</v>
      </c>
      <c r="H29" s="57">
        <v>138</v>
      </c>
      <c r="I29" s="57">
        <v>193</v>
      </c>
      <c r="J29" s="57">
        <v>224</v>
      </c>
      <c r="K29" s="57">
        <v>381</v>
      </c>
      <c r="L29" s="57">
        <v>119</v>
      </c>
      <c r="M29" s="57">
        <v>506</v>
      </c>
      <c r="N29" s="57">
        <v>296</v>
      </c>
      <c r="O29" s="57">
        <f t="shared" si="0"/>
        <v>3477</v>
      </c>
    </row>
    <row r="30" spans="1:15" ht="15" customHeight="1">
      <c r="A30" s="56" t="s">
        <v>3</v>
      </c>
      <c r="B30" s="57">
        <v>438</v>
      </c>
      <c r="C30" s="57">
        <v>150</v>
      </c>
      <c r="D30" s="57">
        <v>418</v>
      </c>
      <c r="E30" s="58" t="s">
        <v>15</v>
      </c>
      <c r="F30" s="58" t="s">
        <v>15</v>
      </c>
      <c r="G30" s="58">
        <v>392</v>
      </c>
      <c r="H30" s="57">
        <v>100</v>
      </c>
      <c r="I30" s="57">
        <v>151</v>
      </c>
      <c r="J30" s="57">
        <v>423</v>
      </c>
      <c r="K30" s="57">
        <v>297</v>
      </c>
      <c r="L30" s="57">
        <v>93</v>
      </c>
      <c r="M30" s="57">
        <v>521</v>
      </c>
      <c r="N30" s="57">
        <v>163</v>
      </c>
      <c r="O30" s="57">
        <f t="shared" si="0"/>
        <v>3146</v>
      </c>
    </row>
    <row r="31" spans="1:15" ht="15" customHeight="1">
      <c r="A31" s="56" t="s">
        <v>4</v>
      </c>
      <c r="B31" s="57">
        <v>523</v>
      </c>
      <c r="C31" s="57">
        <v>173</v>
      </c>
      <c r="D31" s="57">
        <v>437</v>
      </c>
      <c r="E31" s="58" t="s">
        <v>15</v>
      </c>
      <c r="F31" s="58" t="s">
        <v>15</v>
      </c>
      <c r="G31" s="58">
        <v>410</v>
      </c>
      <c r="H31" s="57">
        <v>132</v>
      </c>
      <c r="I31" s="57">
        <v>235</v>
      </c>
      <c r="J31" s="57">
        <v>369</v>
      </c>
      <c r="K31" s="57">
        <v>267</v>
      </c>
      <c r="L31" s="57">
        <v>166</v>
      </c>
      <c r="M31" s="57">
        <v>563</v>
      </c>
      <c r="N31" s="57">
        <v>141</v>
      </c>
      <c r="O31" s="57">
        <f t="shared" si="0"/>
        <v>3416</v>
      </c>
    </row>
    <row r="32" spans="1:15" ht="15" customHeight="1">
      <c r="A32" s="56" t="s">
        <v>5</v>
      </c>
      <c r="B32" s="57">
        <v>499</v>
      </c>
      <c r="C32" s="57">
        <v>219</v>
      </c>
      <c r="D32" s="57">
        <v>443</v>
      </c>
      <c r="E32" s="58">
        <v>56</v>
      </c>
      <c r="F32" s="58" t="s">
        <v>15</v>
      </c>
      <c r="G32" s="58">
        <v>491</v>
      </c>
      <c r="H32" s="57">
        <v>171</v>
      </c>
      <c r="I32" s="57">
        <v>303</v>
      </c>
      <c r="J32" s="57">
        <v>478</v>
      </c>
      <c r="K32" s="57">
        <v>393</v>
      </c>
      <c r="L32" s="57">
        <v>162</v>
      </c>
      <c r="M32" s="57">
        <v>785</v>
      </c>
      <c r="N32" s="57">
        <v>232</v>
      </c>
      <c r="O32" s="57">
        <f t="shared" si="0"/>
        <v>4232</v>
      </c>
    </row>
    <row r="33" spans="1:15" ht="15" customHeight="1">
      <c r="A33" s="56" t="s">
        <v>6</v>
      </c>
      <c r="B33" s="57">
        <v>665</v>
      </c>
      <c r="C33" s="57">
        <v>294</v>
      </c>
      <c r="D33" s="57">
        <v>653</v>
      </c>
      <c r="E33" s="57">
        <v>41</v>
      </c>
      <c r="F33" s="58" t="s">
        <v>15</v>
      </c>
      <c r="G33" s="58">
        <v>589</v>
      </c>
      <c r="H33" s="57">
        <v>252</v>
      </c>
      <c r="I33" s="57">
        <v>463</v>
      </c>
      <c r="J33" s="57">
        <v>603</v>
      </c>
      <c r="K33" s="57">
        <v>495</v>
      </c>
      <c r="L33" s="57">
        <v>136</v>
      </c>
      <c r="M33" s="57">
        <v>969</v>
      </c>
      <c r="N33" s="57">
        <v>288</v>
      </c>
      <c r="O33" s="57">
        <f t="shared" si="0"/>
        <v>5448</v>
      </c>
    </row>
    <row r="34" spans="1:15" ht="15" customHeight="1">
      <c r="A34" s="56" t="s">
        <v>7</v>
      </c>
      <c r="B34" s="57">
        <v>492</v>
      </c>
      <c r="C34" s="57">
        <v>228</v>
      </c>
      <c r="D34" s="57">
        <v>496</v>
      </c>
      <c r="E34" s="57">
        <v>37</v>
      </c>
      <c r="F34" s="58" t="s">
        <v>15</v>
      </c>
      <c r="G34" s="58">
        <v>401</v>
      </c>
      <c r="H34" s="57">
        <v>178</v>
      </c>
      <c r="I34" s="57">
        <v>350</v>
      </c>
      <c r="J34" s="57">
        <v>535</v>
      </c>
      <c r="K34" s="57">
        <v>387</v>
      </c>
      <c r="L34" s="57">
        <v>70</v>
      </c>
      <c r="M34" s="57">
        <v>678</v>
      </c>
      <c r="N34" s="57">
        <v>187</v>
      </c>
      <c r="O34" s="57">
        <f t="shared" si="0"/>
        <v>4039</v>
      </c>
    </row>
    <row r="35" spans="1:15" ht="15" customHeight="1">
      <c r="A35" s="56" t="s">
        <v>8</v>
      </c>
      <c r="B35" s="57">
        <v>345</v>
      </c>
      <c r="C35" s="57">
        <v>198</v>
      </c>
      <c r="D35" s="57">
        <v>352</v>
      </c>
      <c r="E35" s="57">
        <v>26</v>
      </c>
      <c r="F35" s="58" t="s">
        <v>15</v>
      </c>
      <c r="G35" s="58">
        <v>379</v>
      </c>
      <c r="H35" s="57">
        <v>212</v>
      </c>
      <c r="I35" s="57">
        <v>286</v>
      </c>
      <c r="J35" s="57">
        <v>395</v>
      </c>
      <c r="K35" s="57">
        <v>329</v>
      </c>
      <c r="L35" s="57">
        <v>83</v>
      </c>
      <c r="M35" s="57">
        <v>646</v>
      </c>
      <c r="N35" s="57">
        <v>220</v>
      </c>
      <c r="O35" s="57">
        <f t="shared" si="0"/>
        <v>3471</v>
      </c>
    </row>
    <row r="36" spans="1:15" ht="15" customHeight="1">
      <c r="A36" s="110" t="s">
        <v>9</v>
      </c>
      <c r="B36" s="57">
        <v>375</v>
      </c>
      <c r="C36" s="57">
        <v>149</v>
      </c>
      <c r="D36" s="57">
        <v>380</v>
      </c>
      <c r="E36" s="57">
        <v>61</v>
      </c>
      <c r="F36" s="111" t="s">
        <v>15</v>
      </c>
      <c r="G36" s="58">
        <v>312</v>
      </c>
      <c r="H36" s="57">
        <v>210</v>
      </c>
      <c r="I36" s="57">
        <v>298</v>
      </c>
      <c r="J36" s="57">
        <v>617</v>
      </c>
      <c r="K36" s="57">
        <v>299</v>
      </c>
      <c r="L36" s="57">
        <v>72</v>
      </c>
      <c r="M36" s="57">
        <v>605</v>
      </c>
      <c r="N36" s="57">
        <v>167</v>
      </c>
      <c r="O36" s="57">
        <f t="shared" si="0"/>
        <v>3545</v>
      </c>
    </row>
    <row r="37" spans="1:15" ht="15" customHeight="1">
      <c r="A37" s="110" t="s">
        <v>276</v>
      </c>
      <c r="B37" s="57">
        <v>353</v>
      </c>
      <c r="C37" s="57">
        <v>163</v>
      </c>
      <c r="D37" s="57">
        <v>366</v>
      </c>
      <c r="E37" s="57">
        <v>128</v>
      </c>
      <c r="F37" s="111" t="s">
        <v>15</v>
      </c>
      <c r="G37" s="58">
        <v>362</v>
      </c>
      <c r="H37" s="57">
        <v>212</v>
      </c>
      <c r="I37" s="57">
        <v>356</v>
      </c>
      <c r="J37" s="57">
        <v>513</v>
      </c>
      <c r="K37" s="57">
        <v>274</v>
      </c>
      <c r="L37" s="57">
        <v>78</v>
      </c>
      <c r="M37" s="57">
        <v>514</v>
      </c>
      <c r="N37" s="57">
        <v>184</v>
      </c>
      <c r="O37" s="57">
        <f t="shared" si="0"/>
        <v>3503</v>
      </c>
    </row>
    <row r="38" spans="1:15" ht="9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" customHeight="1">
      <c r="A39" s="63" t="s">
        <v>65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2" customHeight="1">
      <c r="A40" s="64" t="s">
        <v>66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2" customHeight="1">
      <c r="A41" s="64" t="s">
        <v>67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2" customHeight="1">
      <c r="A42" s="64" t="s">
        <v>68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" customHeight="1">
      <c r="A43" s="64" t="s">
        <v>255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J319"/>
  <sheetViews>
    <sheetView zoomScale="87" zoomScaleNormal="87" zoomScalePageLayoutView="0" workbookViewId="0" topLeftCell="A235">
      <selection activeCell="A249" sqref="A249"/>
    </sheetView>
  </sheetViews>
  <sheetFormatPr defaultColWidth="9.6640625" defaultRowHeight="15"/>
  <cols>
    <col min="1" max="1" width="50.77734375" style="1" customWidth="1"/>
    <col min="2" max="6" width="15.77734375" style="1" customWidth="1"/>
    <col min="7" max="7" width="0.3359375" style="1" customWidth="1"/>
    <col min="8" max="8" width="9.6640625" style="87" customWidth="1"/>
    <col min="9" max="16384" width="9.6640625" style="1" customWidth="1"/>
  </cols>
  <sheetData>
    <row r="1" ht="15" customHeight="1"/>
    <row r="2" spans="1:243" ht="18" customHeight="1">
      <c r="A2" s="49" t="s">
        <v>317</v>
      </c>
      <c r="B2" s="27"/>
      <c r="C2" s="27"/>
      <c r="D2" s="43"/>
      <c r="E2" s="27"/>
      <c r="F2" s="27"/>
      <c r="G2" s="27"/>
      <c r="H2" s="43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</row>
    <row r="3" spans="1:8" ht="24.75" customHeight="1">
      <c r="A3" s="117" t="s">
        <v>72</v>
      </c>
      <c r="B3" s="14" t="s">
        <v>251</v>
      </c>
      <c r="C3" s="23"/>
      <c r="D3" s="14" t="s">
        <v>254</v>
      </c>
      <c r="E3" s="23"/>
      <c r="F3" s="119" t="s">
        <v>10</v>
      </c>
      <c r="G3" s="6"/>
      <c r="H3" s="32"/>
    </row>
    <row r="4" spans="1:8" ht="24.75" customHeight="1">
      <c r="A4" s="120"/>
      <c r="B4" s="14" t="s">
        <v>252</v>
      </c>
      <c r="C4" s="14" t="s">
        <v>253</v>
      </c>
      <c r="D4" s="14" t="s">
        <v>252</v>
      </c>
      <c r="E4" s="14" t="s">
        <v>253</v>
      </c>
      <c r="F4" s="118"/>
      <c r="G4" s="6"/>
      <c r="H4" s="32"/>
    </row>
    <row r="5" spans="1:8" ht="15" customHeight="1">
      <c r="A5" s="28"/>
      <c r="B5" s="28"/>
      <c r="C5" s="28"/>
      <c r="D5" s="34"/>
      <c r="E5" s="28"/>
      <c r="F5" s="28"/>
      <c r="G5" s="4"/>
      <c r="H5" s="32"/>
    </row>
    <row r="6" spans="1:8" s="70" customFormat="1" ht="18" customHeight="1">
      <c r="A6" s="67" t="s">
        <v>210</v>
      </c>
      <c r="B6" s="68"/>
      <c r="C6" s="68"/>
      <c r="D6" s="68"/>
      <c r="E6" s="68"/>
      <c r="F6" s="68"/>
      <c r="G6" s="69"/>
      <c r="H6" s="88"/>
    </row>
    <row r="7" spans="1:8" ht="15" customHeight="1">
      <c r="A7" s="31" t="s">
        <v>211</v>
      </c>
      <c r="B7" s="112">
        <v>18</v>
      </c>
      <c r="C7" s="112">
        <v>13</v>
      </c>
      <c r="D7" s="112">
        <v>1</v>
      </c>
      <c r="E7" s="112" t="s">
        <v>15</v>
      </c>
      <c r="F7" s="25">
        <f aca="true" t="shared" si="0" ref="F7:F14">SUM(B7:E7)</f>
        <v>32</v>
      </c>
      <c r="G7" s="4"/>
      <c r="H7" s="88"/>
    </row>
    <row r="8" spans="1:8" ht="15" customHeight="1">
      <c r="A8" s="31" t="s">
        <v>212</v>
      </c>
      <c r="B8" s="112">
        <v>7</v>
      </c>
      <c r="C8" s="112">
        <v>3</v>
      </c>
      <c r="D8" s="112" t="s">
        <v>15</v>
      </c>
      <c r="E8" s="112" t="s">
        <v>15</v>
      </c>
      <c r="F8" s="25">
        <f t="shared" si="0"/>
        <v>10</v>
      </c>
      <c r="G8" s="4"/>
      <c r="H8" s="88"/>
    </row>
    <row r="9" spans="1:8" ht="15" customHeight="1">
      <c r="A9" s="31" t="s">
        <v>213</v>
      </c>
      <c r="B9" s="112">
        <v>24</v>
      </c>
      <c r="C9" s="112">
        <v>18</v>
      </c>
      <c r="D9" s="112" t="s">
        <v>15</v>
      </c>
      <c r="E9" s="112" t="s">
        <v>15</v>
      </c>
      <c r="F9" s="25">
        <f t="shared" si="0"/>
        <v>42</v>
      </c>
      <c r="G9" s="4"/>
      <c r="H9" s="88"/>
    </row>
    <row r="10" spans="1:8" ht="15" customHeight="1">
      <c r="A10" s="31" t="s">
        <v>214</v>
      </c>
      <c r="B10" s="112">
        <v>29</v>
      </c>
      <c r="C10" s="112">
        <v>34</v>
      </c>
      <c r="D10" s="112" t="s">
        <v>15</v>
      </c>
      <c r="E10" s="112" t="s">
        <v>15</v>
      </c>
      <c r="F10" s="25">
        <f t="shared" si="0"/>
        <v>63</v>
      </c>
      <c r="G10" s="4"/>
      <c r="H10" s="88"/>
    </row>
    <row r="11" spans="1:8" ht="15" customHeight="1">
      <c r="A11" s="31" t="s">
        <v>215</v>
      </c>
      <c r="B11" s="112">
        <v>5</v>
      </c>
      <c r="C11" s="112">
        <v>1</v>
      </c>
      <c r="D11" s="112" t="s">
        <v>15</v>
      </c>
      <c r="E11" s="112" t="s">
        <v>15</v>
      </c>
      <c r="F11" s="25">
        <f t="shared" si="0"/>
        <v>6</v>
      </c>
      <c r="G11" s="4"/>
      <c r="H11" s="88"/>
    </row>
    <row r="12" spans="1:8" ht="15" customHeight="1">
      <c r="A12" s="31" t="s">
        <v>216</v>
      </c>
      <c r="B12" s="112">
        <v>12</v>
      </c>
      <c r="C12" s="112" t="s">
        <v>15</v>
      </c>
      <c r="D12" s="112" t="s">
        <v>15</v>
      </c>
      <c r="E12" s="112" t="s">
        <v>15</v>
      </c>
      <c r="F12" s="25">
        <f t="shared" si="0"/>
        <v>12</v>
      </c>
      <c r="G12" s="4"/>
      <c r="H12" s="88"/>
    </row>
    <row r="13" spans="1:8" ht="15" customHeight="1">
      <c r="A13" s="31" t="s">
        <v>217</v>
      </c>
      <c r="B13" s="112">
        <v>2</v>
      </c>
      <c r="C13" s="112">
        <v>4</v>
      </c>
      <c r="D13" s="112" t="s">
        <v>15</v>
      </c>
      <c r="E13" s="112" t="s">
        <v>15</v>
      </c>
      <c r="F13" s="25">
        <f t="shared" si="0"/>
        <v>6</v>
      </c>
      <c r="G13" s="4"/>
      <c r="H13" s="88"/>
    </row>
    <row r="14" spans="1:8" ht="15" customHeight="1">
      <c r="A14" s="31" t="s">
        <v>218</v>
      </c>
      <c r="B14" s="112">
        <v>9</v>
      </c>
      <c r="C14" s="112">
        <v>3</v>
      </c>
      <c r="D14" s="112">
        <v>1</v>
      </c>
      <c r="E14" s="112" t="s">
        <v>15</v>
      </c>
      <c r="F14" s="25">
        <f t="shared" si="0"/>
        <v>13</v>
      </c>
      <c r="G14" s="4"/>
      <c r="H14" s="88"/>
    </row>
    <row r="15" spans="1:8" ht="15" customHeight="1">
      <c r="A15" s="3" t="s">
        <v>16</v>
      </c>
      <c r="B15" s="30">
        <f>SUM(B7:B14)</f>
        <v>106</v>
      </c>
      <c r="C15" s="30">
        <f>SUM(C7:C14)</f>
        <v>76</v>
      </c>
      <c r="D15" s="30">
        <f>SUM(D7:D14)</f>
        <v>2</v>
      </c>
      <c r="E15" s="30">
        <f>SUM(E7:E14)</f>
        <v>0</v>
      </c>
      <c r="F15" s="30">
        <f>SUM(F7:F14)</f>
        <v>184</v>
      </c>
      <c r="G15" s="4"/>
      <c r="H15" s="88"/>
    </row>
    <row r="16" spans="1:8" ht="15" customHeight="1">
      <c r="A16" s="31"/>
      <c r="B16" s="25"/>
      <c r="C16" s="25"/>
      <c r="D16" s="33"/>
      <c r="E16" s="33"/>
      <c r="F16" s="25"/>
      <c r="G16" s="4"/>
      <c r="H16" s="88"/>
    </row>
    <row r="17" spans="1:8" ht="18" customHeight="1">
      <c r="A17" s="37" t="s">
        <v>73</v>
      </c>
      <c r="B17" s="25"/>
      <c r="C17" s="25"/>
      <c r="D17" s="33"/>
      <c r="E17" s="33"/>
      <c r="F17" s="25"/>
      <c r="G17" s="4"/>
      <c r="H17" s="88"/>
    </row>
    <row r="18" spans="1:8" ht="15" customHeight="1">
      <c r="A18" s="31" t="s">
        <v>219</v>
      </c>
      <c r="B18" s="112">
        <v>13</v>
      </c>
      <c r="C18" s="112">
        <v>25</v>
      </c>
      <c r="D18" s="112" t="s">
        <v>15</v>
      </c>
      <c r="E18" s="112" t="s">
        <v>15</v>
      </c>
      <c r="F18" s="25">
        <f aca="true" t="shared" si="1" ref="F18:F30">SUM(B18:E18)</f>
        <v>38</v>
      </c>
      <c r="G18" s="4"/>
      <c r="H18" s="88"/>
    </row>
    <row r="19" spans="1:8" ht="15" customHeight="1">
      <c r="A19" s="31" t="s">
        <v>74</v>
      </c>
      <c r="B19" s="112">
        <v>67</v>
      </c>
      <c r="C19" s="112">
        <v>71</v>
      </c>
      <c r="D19" s="112" t="s">
        <v>15</v>
      </c>
      <c r="E19" s="112">
        <v>2</v>
      </c>
      <c r="F19" s="25">
        <f t="shared" si="1"/>
        <v>140</v>
      </c>
      <c r="G19" s="4"/>
      <c r="H19" s="88"/>
    </row>
    <row r="20" spans="1:8" ht="15" customHeight="1">
      <c r="A20" s="31" t="s">
        <v>220</v>
      </c>
      <c r="B20" s="112">
        <v>5</v>
      </c>
      <c r="C20" s="112">
        <v>7</v>
      </c>
      <c r="D20" s="112" t="s">
        <v>15</v>
      </c>
      <c r="E20" s="112" t="s">
        <v>15</v>
      </c>
      <c r="F20" s="25">
        <f t="shared" si="1"/>
        <v>12</v>
      </c>
      <c r="G20" s="4"/>
      <c r="H20" s="88"/>
    </row>
    <row r="21" spans="1:8" ht="15" customHeight="1">
      <c r="A21" s="31" t="s">
        <v>75</v>
      </c>
      <c r="B21" s="112">
        <v>8</v>
      </c>
      <c r="C21" s="112">
        <v>14</v>
      </c>
      <c r="D21" s="112" t="s">
        <v>15</v>
      </c>
      <c r="E21" s="112" t="s">
        <v>15</v>
      </c>
      <c r="F21" s="25">
        <f t="shared" si="1"/>
        <v>22</v>
      </c>
      <c r="G21" s="4"/>
      <c r="H21" s="88"/>
    </row>
    <row r="22" spans="1:8" ht="15" customHeight="1">
      <c r="A22" s="31" t="s">
        <v>76</v>
      </c>
      <c r="B22" s="112">
        <v>9</v>
      </c>
      <c r="C22" s="112">
        <v>11</v>
      </c>
      <c r="D22" s="112">
        <v>1</v>
      </c>
      <c r="E22" s="112">
        <v>3</v>
      </c>
      <c r="F22" s="25">
        <f t="shared" si="1"/>
        <v>24</v>
      </c>
      <c r="G22" s="4"/>
      <c r="H22" s="88"/>
    </row>
    <row r="23" spans="1:8" ht="15" customHeight="1">
      <c r="A23" s="31" t="s">
        <v>221</v>
      </c>
      <c r="B23" s="112">
        <v>6</v>
      </c>
      <c r="C23" s="112">
        <v>2</v>
      </c>
      <c r="D23" s="112" t="s">
        <v>15</v>
      </c>
      <c r="E23" s="112" t="s">
        <v>15</v>
      </c>
      <c r="F23" s="25">
        <f t="shared" si="1"/>
        <v>8</v>
      </c>
      <c r="G23" s="4"/>
      <c r="H23" s="88"/>
    </row>
    <row r="24" spans="1:8" ht="15" customHeight="1">
      <c r="A24" s="4" t="s">
        <v>302</v>
      </c>
      <c r="B24" s="112">
        <v>2</v>
      </c>
      <c r="C24" s="112">
        <v>3</v>
      </c>
      <c r="D24" s="112" t="s">
        <v>15</v>
      </c>
      <c r="E24" s="112" t="s">
        <v>15</v>
      </c>
      <c r="F24" s="25">
        <f t="shared" si="1"/>
        <v>5</v>
      </c>
      <c r="G24" s="4"/>
      <c r="H24" s="88"/>
    </row>
    <row r="25" spans="1:8" ht="15" customHeight="1">
      <c r="A25" s="31" t="s">
        <v>77</v>
      </c>
      <c r="B25" s="112">
        <v>13</v>
      </c>
      <c r="C25" s="112">
        <v>14</v>
      </c>
      <c r="D25" s="112" t="s">
        <v>15</v>
      </c>
      <c r="E25" s="112" t="s">
        <v>15</v>
      </c>
      <c r="F25" s="25">
        <f t="shared" si="1"/>
        <v>27</v>
      </c>
      <c r="G25" s="4"/>
      <c r="H25" s="88"/>
    </row>
    <row r="26" spans="1:8" ht="15" customHeight="1">
      <c r="A26" s="4" t="s">
        <v>277</v>
      </c>
      <c r="B26" s="112">
        <v>4</v>
      </c>
      <c r="C26" s="112">
        <v>1</v>
      </c>
      <c r="D26" s="112" t="s">
        <v>15</v>
      </c>
      <c r="E26" s="112" t="s">
        <v>15</v>
      </c>
      <c r="F26" s="25">
        <f t="shared" si="1"/>
        <v>5</v>
      </c>
      <c r="G26" s="4"/>
      <c r="H26" s="88"/>
    </row>
    <row r="27" spans="1:8" ht="14.25" customHeight="1">
      <c r="A27" s="31" t="s">
        <v>78</v>
      </c>
      <c r="B27" s="112">
        <v>2</v>
      </c>
      <c r="C27" s="112">
        <v>4</v>
      </c>
      <c r="D27" s="112" t="s">
        <v>15</v>
      </c>
      <c r="E27" s="112" t="s">
        <v>15</v>
      </c>
      <c r="F27" s="25">
        <f t="shared" si="1"/>
        <v>6</v>
      </c>
      <c r="G27" s="4"/>
      <c r="H27" s="88"/>
    </row>
    <row r="28" spans="1:8" ht="15" customHeight="1">
      <c r="A28" s="31" t="s">
        <v>79</v>
      </c>
      <c r="B28" s="112">
        <v>13</v>
      </c>
      <c r="C28" s="112">
        <v>25</v>
      </c>
      <c r="D28" s="112" t="s">
        <v>15</v>
      </c>
      <c r="E28" s="112">
        <v>1</v>
      </c>
      <c r="F28" s="25">
        <f t="shared" si="1"/>
        <v>39</v>
      </c>
      <c r="G28" s="4"/>
      <c r="H28" s="88"/>
    </row>
    <row r="29" spans="1:8" ht="15" customHeight="1">
      <c r="A29" s="31" t="s">
        <v>80</v>
      </c>
      <c r="B29" s="112">
        <v>14</v>
      </c>
      <c r="C29" s="112">
        <v>16</v>
      </c>
      <c r="D29" s="112" t="s">
        <v>15</v>
      </c>
      <c r="E29" s="112" t="s">
        <v>15</v>
      </c>
      <c r="F29" s="25">
        <f t="shared" si="1"/>
        <v>30</v>
      </c>
      <c r="G29" s="4"/>
      <c r="H29" s="88"/>
    </row>
    <row r="30" spans="1:8" ht="15" customHeight="1">
      <c r="A30" s="31" t="s">
        <v>81</v>
      </c>
      <c r="B30" s="112">
        <v>4</v>
      </c>
      <c r="C30" s="112">
        <v>6</v>
      </c>
      <c r="D30" s="112" t="s">
        <v>15</v>
      </c>
      <c r="E30" s="112" t="s">
        <v>15</v>
      </c>
      <c r="F30" s="25">
        <f t="shared" si="1"/>
        <v>10</v>
      </c>
      <c r="G30" s="4"/>
      <c r="H30" s="88"/>
    </row>
    <row r="31" spans="1:243" ht="15" customHeight="1">
      <c r="A31" s="3" t="s">
        <v>16</v>
      </c>
      <c r="B31" s="30">
        <f>SUM(B18:B30)</f>
        <v>160</v>
      </c>
      <c r="C31" s="30">
        <f>SUM(C18:C30)</f>
        <v>199</v>
      </c>
      <c r="D31" s="30">
        <f>SUM(D18:D30)</f>
        <v>1</v>
      </c>
      <c r="E31" s="30">
        <f>SUM(E18:E30)</f>
        <v>6</v>
      </c>
      <c r="F31" s="30">
        <f>SUM(F18:F30)</f>
        <v>366</v>
      </c>
      <c r="G31" s="5"/>
      <c r="H31" s="8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</row>
    <row r="32" spans="1:8" ht="15" customHeight="1">
      <c r="A32" s="31"/>
      <c r="B32" s="25"/>
      <c r="C32" s="25"/>
      <c r="D32" s="33"/>
      <c r="E32" s="33"/>
      <c r="F32" s="25"/>
      <c r="G32" s="4"/>
      <c r="H32" s="88"/>
    </row>
    <row r="33" spans="1:8" s="72" customFormat="1" ht="18" customHeight="1">
      <c r="A33" s="37" t="s">
        <v>82</v>
      </c>
      <c r="B33" s="36"/>
      <c r="C33" s="36"/>
      <c r="D33" s="19"/>
      <c r="E33" s="19"/>
      <c r="F33" s="36"/>
      <c r="G33" s="71"/>
      <c r="H33" s="88"/>
    </row>
    <row r="34" spans="1:8" ht="15" customHeight="1">
      <c r="A34" s="31" t="s">
        <v>222</v>
      </c>
      <c r="B34" s="112">
        <v>12</v>
      </c>
      <c r="C34" s="112">
        <v>2</v>
      </c>
      <c r="D34" s="112">
        <v>1</v>
      </c>
      <c r="E34" s="112" t="s">
        <v>15</v>
      </c>
      <c r="F34" s="25">
        <f aca="true" t="shared" si="2" ref="F34:F39">SUM(B34:E34)</f>
        <v>15</v>
      </c>
      <c r="G34" s="4"/>
      <c r="H34" s="88"/>
    </row>
    <row r="35" spans="1:8" ht="15" customHeight="1">
      <c r="A35" s="4" t="s">
        <v>278</v>
      </c>
      <c r="B35" s="112">
        <v>4</v>
      </c>
      <c r="C35" s="112">
        <v>1</v>
      </c>
      <c r="D35" s="112" t="s">
        <v>15</v>
      </c>
      <c r="E35" s="112" t="s">
        <v>15</v>
      </c>
      <c r="F35" s="25">
        <f t="shared" si="2"/>
        <v>5</v>
      </c>
      <c r="G35" s="4"/>
      <c r="H35" s="88"/>
    </row>
    <row r="36" spans="1:8" ht="15" customHeight="1">
      <c r="A36" s="31" t="s">
        <v>223</v>
      </c>
      <c r="B36" s="112">
        <v>20</v>
      </c>
      <c r="C36" s="112">
        <v>3</v>
      </c>
      <c r="D36" s="112">
        <v>1</v>
      </c>
      <c r="E36" s="112">
        <v>1</v>
      </c>
      <c r="F36" s="25">
        <f t="shared" si="2"/>
        <v>25</v>
      </c>
      <c r="G36" s="4"/>
      <c r="H36" s="88"/>
    </row>
    <row r="37" spans="1:8" ht="15" customHeight="1">
      <c r="A37" s="4" t="s">
        <v>279</v>
      </c>
      <c r="B37" s="112">
        <v>7</v>
      </c>
      <c r="C37" s="112">
        <v>7</v>
      </c>
      <c r="D37" s="112">
        <v>1</v>
      </c>
      <c r="E37" s="112" t="s">
        <v>15</v>
      </c>
      <c r="F37" s="25">
        <f t="shared" si="2"/>
        <v>15</v>
      </c>
      <c r="G37" s="4"/>
      <c r="H37" s="88"/>
    </row>
    <row r="38" spans="1:8" ht="15" customHeight="1">
      <c r="A38" s="31" t="s">
        <v>83</v>
      </c>
      <c r="B38" s="112">
        <v>9</v>
      </c>
      <c r="C38" s="112">
        <v>3</v>
      </c>
      <c r="D38" s="112">
        <v>1</v>
      </c>
      <c r="E38" s="112" t="s">
        <v>15</v>
      </c>
      <c r="F38" s="25">
        <f t="shared" si="2"/>
        <v>13</v>
      </c>
      <c r="G38" s="4"/>
      <c r="H38" s="88"/>
    </row>
    <row r="39" spans="1:8" ht="15" customHeight="1">
      <c r="A39" s="4" t="s">
        <v>280</v>
      </c>
      <c r="B39" s="112">
        <v>5</v>
      </c>
      <c r="C39" s="112" t="s">
        <v>15</v>
      </c>
      <c r="D39" s="112" t="s">
        <v>15</v>
      </c>
      <c r="E39" s="112" t="s">
        <v>15</v>
      </c>
      <c r="F39" s="25">
        <f t="shared" si="2"/>
        <v>5</v>
      </c>
      <c r="G39" s="4"/>
      <c r="H39" s="88"/>
    </row>
    <row r="40" spans="1:243" ht="15" customHeight="1">
      <c r="A40" s="3" t="s">
        <v>16</v>
      </c>
      <c r="B40" s="30">
        <f>SUM(B34:B39)</f>
        <v>57</v>
      </c>
      <c r="C40" s="30">
        <f>SUM(C34:C39)</f>
        <v>16</v>
      </c>
      <c r="D40" s="30">
        <f>SUM(D34:D39)</f>
        <v>4</v>
      </c>
      <c r="E40" s="30">
        <f>SUM(E34:E39)</f>
        <v>1</v>
      </c>
      <c r="F40" s="30">
        <f>SUM(F34:F39)</f>
        <v>78</v>
      </c>
      <c r="G40" s="5"/>
      <c r="H40" s="8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</row>
    <row r="41" spans="1:243" ht="12" customHeight="1">
      <c r="A41" s="78"/>
      <c r="B41" s="79"/>
      <c r="C41" s="79"/>
      <c r="D41" s="79"/>
      <c r="E41" s="79"/>
      <c r="F41" s="79"/>
      <c r="G41" s="5"/>
      <c r="H41" s="8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</row>
    <row r="42" spans="1:243" ht="15" customHeight="1">
      <c r="A42" s="3"/>
      <c r="B42" s="30"/>
      <c r="C42" s="30"/>
      <c r="D42" s="30"/>
      <c r="E42" s="30"/>
      <c r="F42" s="30"/>
      <c r="G42" s="5"/>
      <c r="H42" s="8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</row>
    <row r="43" spans="1:243" ht="18" customHeight="1">
      <c r="A43" s="49" t="s">
        <v>318</v>
      </c>
      <c r="B43" s="27"/>
      <c r="C43" s="27"/>
      <c r="D43" s="43"/>
      <c r="E43" s="27"/>
      <c r="F43" s="27"/>
      <c r="G43" s="27"/>
      <c r="H43" s="43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</row>
    <row r="44" spans="1:243" ht="24.75" customHeight="1">
      <c r="A44" s="117" t="s">
        <v>72</v>
      </c>
      <c r="B44" s="14" t="s">
        <v>251</v>
      </c>
      <c r="C44" s="23"/>
      <c r="D44" s="14" t="s">
        <v>254</v>
      </c>
      <c r="E44" s="23"/>
      <c r="F44" s="119" t="s">
        <v>10</v>
      </c>
      <c r="G44" s="6"/>
      <c r="H44" s="32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</row>
    <row r="45" spans="1:243" ht="24.75" customHeight="1">
      <c r="A45" s="120"/>
      <c r="B45" s="14" t="s">
        <v>252</v>
      </c>
      <c r="C45" s="14" t="s">
        <v>253</v>
      </c>
      <c r="D45" s="14" t="s">
        <v>252</v>
      </c>
      <c r="E45" s="14" t="s">
        <v>253</v>
      </c>
      <c r="F45" s="118"/>
      <c r="G45" s="6"/>
      <c r="H45" s="32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</row>
    <row r="46" spans="1:8" ht="15" customHeight="1">
      <c r="A46" s="28"/>
      <c r="B46" s="28"/>
      <c r="C46" s="28"/>
      <c r="D46" s="34"/>
      <c r="E46" s="28"/>
      <c r="F46" s="28"/>
      <c r="G46" s="4"/>
      <c r="H46" s="32"/>
    </row>
    <row r="47" spans="1:8" s="72" customFormat="1" ht="18" customHeight="1">
      <c r="A47" s="37" t="s">
        <v>84</v>
      </c>
      <c r="B47" s="38"/>
      <c r="C47" s="38"/>
      <c r="D47" s="38"/>
      <c r="E47" s="38"/>
      <c r="F47" s="38"/>
      <c r="G47" s="71"/>
      <c r="H47" s="88"/>
    </row>
    <row r="48" spans="1:8" ht="15" customHeight="1">
      <c r="A48" s="31" t="s">
        <v>85</v>
      </c>
      <c r="B48" s="112">
        <v>16</v>
      </c>
      <c r="C48" s="112" t="s">
        <v>15</v>
      </c>
      <c r="D48" s="112" t="s">
        <v>15</v>
      </c>
      <c r="E48" s="112" t="s">
        <v>15</v>
      </c>
      <c r="F48" s="25">
        <f aca="true" t="shared" si="3" ref="F48:F54">SUM(B48:E48)</f>
        <v>16</v>
      </c>
      <c r="G48" s="4"/>
      <c r="H48" s="88"/>
    </row>
    <row r="49" spans="1:8" ht="15" customHeight="1">
      <c r="A49" s="31" t="s">
        <v>86</v>
      </c>
      <c r="B49" s="112">
        <v>44</v>
      </c>
      <c r="C49" s="112">
        <v>33</v>
      </c>
      <c r="D49" s="112">
        <v>1</v>
      </c>
      <c r="E49" s="112" t="s">
        <v>15</v>
      </c>
      <c r="F49" s="25">
        <f t="shared" si="3"/>
        <v>78</v>
      </c>
      <c r="G49" s="4"/>
      <c r="H49" s="88"/>
    </row>
    <row r="50" spans="1:8" ht="15" customHeight="1">
      <c r="A50" s="31" t="s">
        <v>87</v>
      </c>
      <c r="B50" s="112">
        <v>27</v>
      </c>
      <c r="C50" s="112">
        <v>25</v>
      </c>
      <c r="D50" s="112">
        <v>1</v>
      </c>
      <c r="E50" s="112" t="s">
        <v>15</v>
      </c>
      <c r="F50" s="25">
        <f t="shared" si="3"/>
        <v>53</v>
      </c>
      <c r="G50" s="4"/>
      <c r="H50" s="88"/>
    </row>
    <row r="51" spans="1:8" ht="15" customHeight="1">
      <c r="A51" s="4" t="s">
        <v>303</v>
      </c>
      <c r="B51" s="112">
        <v>44</v>
      </c>
      <c r="C51" s="112">
        <v>26</v>
      </c>
      <c r="D51" s="112" t="s">
        <v>15</v>
      </c>
      <c r="E51" s="112" t="s">
        <v>15</v>
      </c>
      <c r="F51" s="25">
        <f t="shared" si="3"/>
        <v>70</v>
      </c>
      <c r="G51" s="4"/>
      <c r="H51" s="88"/>
    </row>
    <row r="52" spans="1:8" ht="15" customHeight="1">
      <c r="A52" s="31" t="s">
        <v>224</v>
      </c>
      <c r="B52" s="112">
        <v>9</v>
      </c>
      <c r="C52" s="112">
        <v>4</v>
      </c>
      <c r="D52" s="112">
        <v>1</v>
      </c>
      <c r="E52" s="112" t="s">
        <v>15</v>
      </c>
      <c r="F52" s="25">
        <f t="shared" si="3"/>
        <v>14</v>
      </c>
      <c r="G52" s="4"/>
      <c r="H52" s="88"/>
    </row>
    <row r="53" spans="1:8" ht="15" customHeight="1">
      <c r="A53" s="31" t="s">
        <v>88</v>
      </c>
      <c r="B53" s="112">
        <v>29</v>
      </c>
      <c r="C53" s="112">
        <v>34</v>
      </c>
      <c r="D53" s="112" t="s">
        <v>15</v>
      </c>
      <c r="E53" s="112" t="s">
        <v>15</v>
      </c>
      <c r="F53" s="25">
        <f t="shared" si="3"/>
        <v>63</v>
      </c>
      <c r="G53" s="4"/>
      <c r="H53" s="88"/>
    </row>
    <row r="54" spans="1:8" ht="15" customHeight="1">
      <c r="A54" s="31" t="s">
        <v>89</v>
      </c>
      <c r="B54" s="112">
        <v>54</v>
      </c>
      <c r="C54" s="112">
        <v>5</v>
      </c>
      <c r="D54" s="112" t="s">
        <v>15</v>
      </c>
      <c r="E54" s="112" t="s">
        <v>15</v>
      </c>
      <c r="F54" s="25">
        <f t="shared" si="3"/>
        <v>59</v>
      </c>
      <c r="G54" s="4"/>
      <c r="H54" s="88"/>
    </row>
    <row r="55" spans="1:8" ht="15" customHeight="1">
      <c r="A55" s="3" t="s">
        <v>16</v>
      </c>
      <c r="B55" s="30">
        <f>SUM(B48:B54)</f>
        <v>223</v>
      </c>
      <c r="C55" s="30">
        <f>SUM(C48:C54)</f>
        <v>127</v>
      </c>
      <c r="D55" s="30">
        <f>SUM(D48:D54)</f>
        <v>3</v>
      </c>
      <c r="E55" s="30">
        <f>SUM(E48:E54)</f>
        <v>0</v>
      </c>
      <c r="F55" s="30">
        <f>SUM(F48:F54)</f>
        <v>353</v>
      </c>
      <c r="G55" s="4"/>
      <c r="H55" s="88"/>
    </row>
    <row r="56" spans="1:8" ht="15" customHeight="1">
      <c r="A56" s="31"/>
      <c r="B56" s="25"/>
      <c r="C56" s="25"/>
      <c r="D56" s="33"/>
      <c r="E56" s="33"/>
      <c r="F56" s="30"/>
      <c r="G56" s="4"/>
      <c r="H56" s="88"/>
    </row>
    <row r="57" spans="1:8" s="72" customFormat="1" ht="18" customHeight="1">
      <c r="A57" s="37" t="s">
        <v>90</v>
      </c>
      <c r="B57" s="36"/>
      <c r="C57" s="36"/>
      <c r="D57" s="19"/>
      <c r="E57" s="19"/>
      <c r="F57" s="38"/>
      <c r="G57" s="71"/>
      <c r="H57" s="88"/>
    </row>
    <row r="58" spans="1:8" ht="15" customHeight="1">
      <c r="A58" s="31" t="s">
        <v>91</v>
      </c>
      <c r="B58" s="112">
        <v>11</v>
      </c>
      <c r="C58" s="112">
        <v>7</v>
      </c>
      <c r="D58" s="112" t="s">
        <v>15</v>
      </c>
      <c r="E58" s="112">
        <v>1</v>
      </c>
      <c r="F58" s="25">
        <f aca="true" t="shared" si="4" ref="F58:F100">SUM(B58:E58)</f>
        <v>19</v>
      </c>
      <c r="G58" s="4"/>
      <c r="H58" s="88"/>
    </row>
    <row r="59" spans="1:8" ht="15" customHeight="1">
      <c r="A59" s="31" t="s">
        <v>92</v>
      </c>
      <c r="B59" s="112">
        <v>13</v>
      </c>
      <c r="C59" s="112">
        <v>10</v>
      </c>
      <c r="D59" s="112" t="s">
        <v>15</v>
      </c>
      <c r="E59" s="112" t="s">
        <v>15</v>
      </c>
      <c r="F59" s="25">
        <f t="shared" si="4"/>
        <v>23</v>
      </c>
      <c r="G59" s="4"/>
      <c r="H59" s="88"/>
    </row>
    <row r="60" spans="1:8" ht="15" customHeight="1">
      <c r="A60" s="31" t="s">
        <v>93</v>
      </c>
      <c r="B60" s="112" t="s">
        <v>15</v>
      </c>
      <c r="C60" s="112">
        <v>2</v>
      </c>
      <c r="D60" s="112" t="s">
        <v>15</v>
      </c>
      <c r="E60" s="112" t="s">
        <v>15</v>
      </c>
      <c r="F60" s="25">
        <f t="shared" si="4"/>
        <v>2</v>
      </c>
      <c r="G60" s="4"/>
      <c r="H60" s="88"/>
    </row>
    <row r="61" spans="1:8" ht="15" customHeight="1">
      <c r="A61" s="31" t="s">
        <v>94</v>
      </c>
      <c r="B61" s="112">
        <v>13</v>
      </c>
      <c r="C61" s="112">
        <v>14</v>
      </c>
      <c r="D61" s="112">
        <v>1</v>
      </c>
      <c r="E61" s="112">
        <v>1</v>
      </c>
      <c r="F61" s="25">
        <f t="shared" si="4"/>
        <v>29</v>
      </c>
      <c r="G61" s="4"/>
      <c r="H61" s="88"/>
    </row>
    <row r="62" spans="1:8" ht="15" customHeight="1">
      <c r="A62" s="31" t="s">
        <v>95</v>
      </c>
      <c r="B62" s="112">
        <v>2</v>
      </c>
      <c r="C62" s="112">
        <v>7</v>
      </c>
      <c r="D62" s="112" t="s">
        <v>15</v>
      </c>
      <c r="E62" s="112" t="s">
        <v>15</v>
      </c>
      <c r="F62" s="25">
        <f t="shared" si="4"/>
        <v>9</v>
      </c>
      <c r="G62" s="4"/>
      <c r="H62" s="88"/>
    </row>
    <row r="63" spans="1:8" ht="15" customHeight="1">
      <c r="A63" s="31" t="s">
        <v>96</v>
      </c>
      <c r="B63" s="112">
        <v>2</v>
      </c>
      <c r="C63" s="112">
        <v>7</v>
      </c>
      <c r="D63" s="112" t="s">
        <v>15</v>
      </c>
      <c r="E63" s="112" t="s">
        <v>15</v>
      </c>
      <c r="F63" s="25">
        <f t="shared" si="4"/>
        <v>9</v>
      </c>
      <c r="G63" s="4"/>
      <c r="H63" s="88"/>
    </row>
    <row r="64" spans="1:8" ht="15" customHeight="1">
      <c r="A64" s="31" t="s">
        <v>97</v>
      </c>
      <c r="B64" s="112">
        <v>9</v>
      </c>
      <c r="C64" s="112">
        <v>24</v>
      </c>
      <c r="D64" s="112" t="s">
        <v>15</v>
      </c>
      <c r="E64" s="112" t="s">
        <v>15</v>
      </c>
      <c r="F64" s="25">
        <f t="shared" si="4"/>
        <v>33</v>
      </c>
      <c r="G64" s="4"/>
      <c r="H64" s="88"/>
    </row>
    <row r="65" spans="1:8" ht="15" customHeight="1">
      <c r="A65" s="31" t="s">
        <v>98</v>
      </c>
      <c r="B65" s="112">
        <v>1</v>
      </c>
      <c r="C65" s="112">
        <v>3</v>
      </c>
      <c r="D65" s="112" t="s">
        <v>15</v>
      </c>
      <c r="E65" s="112" t="s">
        <v>15</v>
      </c>
      <c r="F65" s="25">
        <f t="shared" si="4"/>
        <v>4</v>
      </c>
      <c r="G65" s="4"/>
      <c r="H65" s="88"/>
    </row>
    <row r="66" spans="1:8" ht="15" customHeight="1">
      <c r="A66" s="4" t="s">
        <v>304</v>
      </c>
      <c r="B66" s="112">
        <v>4</v>
      </c>
      <c r="C66" s="112">
        <v>3</v>
      </c>
      <c r="D66" s="112" t="s">
        <v>15</v>
      </c>
      <c r="E66" s="112" t="s">
        <v>15</v>
      </c>
      <c r="F66" s="25">
        <f t="shared" si="4"/>
        <v>7</v>
      </c>
      <c r="G66" s="4"/>
      <c r="H66" s="88"/>
    </row>
    <row r="67" spans="1:8" ht="15" customHeight="1">
      <c r="A67" s="31" t="s">
        <v>225</v>
      </c>
      <c r="B67" s="112">
        <v>7</v>
      </c>
      <c r="C67" s="112">
        <v>5</v>
      </c>
      <c r="D67" s="112" t="s">
        <v>15</v>
      </c>
      <c r="E67" s="112" t="s">
        <v>15</v>
      </c>
      <c r="F67" s="25">
        <f t="shared" si="4"/>
        <v>12</v>
      </c>
      <c r="G67" s="4"/>
      <c r="H67" s="88"/>
    </row>
    <row r="68" spans="1:8" ht="15" customHeight="1">
      <c r="A68" s="31" t="s">
        <v>226</v>
      </c>
      <c r="B68" s="112">
        <v>5</v>
      </c>
      <c r="C68" s="112">
        <v>3</v>
      </c>
      <c r="D68" s="112" t="s">
        <v>15</v>
      </c>
      <c r="E68" s="112" t="s">
        <v>15</v>
      </c>
      <c r="F68" s="25">
        <f t="shared" si="4"/>
        <v>8</v>
      </c>
      <c r="G68" s="4"/>
      <c r="H68" s="88"/>
    </row>
    <row r="69" spans="1:8" ht="15" customHeight="1">
      <c r="A69" s="31" t="s">
        <v>99</v>
      </c>
      <c r="B69" s="112">
        <v>1</v>
      </c>
      <c r="C69" s="112">
        <v>8</v>
      </c>
      <c r="D69" s="112" t="s">
        <v>15</v>
      </c>
      <c r="E69" s="112" t="s">
        <v>15</v>
      </c>
      <c r="F69" s="25">
        <f t="shared" si="4"/>
        <v>9</v>
      </c>
      <c r="G69" s="4"/>
      <c r="H69" s="88"/>
    </row>
    <row r="70" spans="1:8" ht="15" customHeight="1">
      <c r="A70" s="31" t="s">
        <v>100</v>
      </c>
      <c r="B70" s="112" t="s">
        <v>15</v>
      </c>
      <c r="C70" s="112">
        <v>2</v>
      </c>
      <c r="D70" s="112" t="s">
        <v>15</v>
      </c>
      <c r="E70" s="112" t="s">
        <v>15</v>
      </c>
      <c r="F70" s="25">
        <f t="shared" si="4"/>
        <v>2</v>
      </c>
      <c r="G70" s="4"/>
      <c r="H70" s="88"/>
    </row>
    <row r="71" spans="1:8" ht="15" customHeight="1">
      <c r="A71" s="31" t="s">
        <v>101</v>
      </c>
      <c r="B71" s="112" t="s">
        <v>15</v>
      </c>
      <c r="C71" s="112">
        <v>8</v>
      </c>
      <c r="D71" s="112" t="s">
        <v>15</v>
      </c>
      <c r="E71" s="112">
        <v>2</v>
      </c>
      <c r="F71" s="25">
        <f t="shared" si="4"/>
        <v>10</v>
      </c>
      <c r="G71" s="4"/>
      <c r="H71" s="88"/>
    </row>
    <row r="72" spans="1:8" ht="15" customHeight="1">
      <c r="A72" s="31" t="s">
        <v>102</v>
      </c>
      <c r="B72" s="112" t="s">
        <v>15</v>
      </c>
      <c r="C72" s="112">
        <v>4</v>
      </c>
      <c r="D72" s="112" t="s">
        <v>15</v>
      </c>
      <c r="E72" s="112" t="s">
        <v>15</v>
      </c>
      <c r="F72" s="25">
        <f t="shared" si="4"/>
        <v>4</v>
      </c>
      <c r="G72" s="4"/>
      <c r="H72" s="88"/>
    </row>
    <row r="73" spans="1:8" ht="15" customHeight="1">
      <c r="A73" s="4" t="s">
        <v>305</v>
      </c>
      <c r="B73" s="112">
        <v>6</v>
      </c>
      <c r="C73" s="112">
        <v>3</v>
      </c>
      <c r="D73" s="112" t="s">
        <v>15</v>
      </c>
      <c r="E73" s="112" t="s">
        <v>15</v>
      </c>
      <c r="F73" s="25">
        <f t="shared" si="4"/>
        <v>9</v>
      </c>
      <c r="G73" s="4"/>
      <c r="H73" s="88"/>
    </row>
    <row r="74" spans="1:8" ht="15" customHeight="1">
      <c r="A74" s="31" t="s">
        <v>103</v>
      </c>
      <c r="B74" s="112" t="s">
        <v>15</v>
      </c>
      <c r="C74" s="112">
        <v>2</v>
      </c>
      <c r="D74" s="112" t="s">
        <v>15</v>
      </c>
      <c r="E74" s="112" t="s">
        <v>15</v>
      </c>
      <c r="F74" s="25">
        <f t="shared" si="4"/>
        <v>2</v>
      </c>
      <c r="G74" s="4"/>
      <c r="H74" s="88"/>
    </row>
    <row r="75" spans="1:8" ht="15" customHeight="1">
      <c r="A75" s="31" t="s">
        <v>104</v>
      </c>
      <c r="B75" s="112" t="s">
        <v>15</v>
      </c>
      <c r="C75" s="112">
        <v>2</v>
      </c>
      <c r="D75" s="112" t="s">
        <v>15</v>
      </c>
      <c r="E75" s="112" t="s">
        <v>15</v>
      </c>
      <c r="F75" s="25">
        <f t="shared" si="4"/>
        <v>2</v>
      </c>
      <c r="G75" s="4"/>
      <c r="H75" s="88"/>
    </row>
    <row r="76" spans="1:8" ht="15" customHeight="1">
      <c r="A76" s="31" t="s">
        <v>105</v>
      </c>
      <c r="B76" s="112">
        <v>2</v>
      </c>
      <c r="C76" s="112">
        <v>11</v>
      </c>
      <c r="D76" s="112" t="s">
        <v>15</v>
      </c>
      <c r="E76" s="112" t="s">
        <v>15</v>
      </c>
      <c r="F76" s="25">
        <f t="shared" si="4"/>
        <v>13</v>
      </c>
      <c r="G76" s="4"/>
      <c r="H76" s="88"/>
    </row>
    <row r="77" spans="1:8" ht="15" customHeight="1">
      <c r="A77" s="31" t="s">
        <v>106</v>
      </c>
      <c r="B77" s="112">
        <v>1</v>
      </c>
      <c r="C77" s="112">
        <v>5</v>
      </c>
      <c r="D77" s="112" t="s">
        <v>15</v>
      </c>
      <c r="E77" s="112">
        <v>1</v>
      </c>
      <c r="F77" s="25">
        <f t="shared" si="4"/>
        <v>7</v>
      </c>
      <c r="G77" s="4"/>
      <c r="H77" s="88"/>
    </row>
    <row r="78" spans="1:8" ht="15" customHeight="1">
      <c r="A78" s="31" t="s">
        <v>107</v>
      </c>
      <c r="B78" s="112">
        <v>1</v>
      </c>
      <c r="C78" s="112">
        <v>8</v>
      </c>
      <c r="D78" s="112" t="s">
        <v>15</v>
      </c>
      <c r="E78" s="112" t="s">
        <v>15</v>
      </c>
      <c r="F78" s="25">
        <f t="shared" si="4"/>
        <v>9</v>
      </c>
      <c r="G78" s="4"/>
      <c r="H78" s="88"/>
    </row>
    <row r="79" spans="1:8" ht="15" customHeight="1">
      <c r="A79" s="31" t="s">
        <v>108</v>
      </c>
      <c r="B79" s="112">
        <v>2</v>
      </c>
      <c r="C79" s="112">
        <v>25</v>
      </c>
      <c r="D79" s="112" t="s">
        <v>15</v>
      </c>
      <c r="E79" s="112">
        <v>1</v>
      </c>
      <c r="F79" s="25">
        <f t="shared" si="4"/>
        <v>28</v>
      </c>
      <c r="G79" s="4"/>
      <c r="H79" s="88"/>
    </row>
    <row r="80" spans="1:8" ht="15" customHeight="1">
      <c r="A80" s="31" t="s">
        <v>109</v>
      </c>
      <c r="B80" s="112">
        <v>3</v>
      </c>
      <c r="C80" s="112">
        <v>15</v>
      </c>
      <c r="D80" s="112" t="s">
        <v>15</v>
      </c>
      <c r="E80" s="112" t="s">
        <v>15</v>
      </c>
      <c r="F80" s="25">
        <f t="shared" si="4"/>
        <v>18</v>
      </c>
      <c r="G80" s="4"/>
      <c r="H80" s="88"/>
    </row>
    <row r="81" spans="1:8" ht="15" customHeight="1">
      <c r="A81" s="31" t="s">
        <v>110</v>
      </c>
      <c r="B81" s="112" t="s">
        <v>15</v>
      </c>
      <c r="C81" s="112">
        <v>4</v>
      </c>
      <c r="D81" s="112" t="s">
        <v>15</v>
      </c>
      <c r="E81" s="112" t="s">
        <v>15</v>
      </c>
      <c r="F81" s="25">
        <f>SUM(B81:E81)</f>
        <v>4</v>
      </c>
      <c r="G81" s="4"/>
      <c r="H81" s="88"/>
    </row>
    <row r="82" spans="1:8" ht="12" customHeight="1">
      <c r="A82" s="82"/>
      <c r="B82" s="83"/>
      <c r="C82" s="83"/>
      <c r="D82" s="83"/>
      <c r="E82" s="83"/>
      <c r="F82" s="84"/>
      <c r="G82" s="4"/>
      <c r="H82" s="32"/>
    </row>
    <row r="83" spans="1:8" ht="15" customHeight="1">
      <c r="A83" s="73"/>
      <c r="B83" s="86"/>
      <c r="C83" s="86"/>
      <c r="D83" s="86"/>
      <c r="E83" s="86"/>
      <c r="F83" s="74"/>
      <c r="G83" s="4"/>
      <c r="H83" s="32"/>
    </row>
    <row r="84" spans="1:8" ht="18" customHeight="1">
      <c r="A84" s="49" t="s">
        <v>318</v>
      </c>
      <c r="B84" s="27"/>
      <c r="C84" s="27"/>
      <c r="D84" s="43"/>
      <c r="E84" s="27"/>
      <c r="F84" s="27"/>
      <c r="G84" s="27"/>
      <c r="H84" s="43"/>
    </row>
    <row r="85" spans="1:8" ht="24.75" customHeight="1">
      <c r="A85" s="117" t="s">
        <v>72</v>
      </c>
      <c r="B85" s="14" t="s">
        <v>251</v>
      </c>
      <c r="C85" s="23"/>
      <c r="D85" s="14" t="s">
        <v>254</v>
      </c>
      <c r="E85" s="23"/>
      <c r="F85" s="119" t="s">
        <v>10</v>
      </c>
      <c r="G85" s="6"/>
      <c r="H85" s="32"/>
    </row>
    <row r="86" spans="1:8" ht="24.75" customHeight="1">
      <c r="A86" s="120"/>
      <c r="B86" s="80" t="s">
        <v>252</v>
      </c>
      <c r="C86" s="80" t="s">
        <v>253</v>
      </c>
      <c r="D86" s="80" t="s">
        <v>252</v>
      </c>
      <c r="E86" s="81" t="s">
        <v>253</v>
      </c>
      <c r="F86" s="118"/>
      <c r="G86" s="6"/>
      <c r="H86" s="32"/>
    </row>
    <row r="87" spans="1:8" ht="15" customHeight="1">
      <c r="A87" s="31"/>
      <c r="B87" s="32"/>
      <c r="C87" s="32"/>
      <c r="D87" s="32"/>
      <c r="E87" s="32"/>
      <c r="F87" s="25"/>
      <c r="G87" s="4"/>
      <c r="H87" s="32"/>
    </row>
    <row r="88" spans="1:8" ht="15" customHeight="1">
      <c r="A88" s="31" t="s">
        <v>111</v>
      </c>
      <c r="B88" s="112">
        <v>10</v>
      </c>
      <c r="C88" s="112">
        <v>7</v>
      </c>
      <c r="D88" s="112" t="s">
        <v>15</v>
      </c>
      <c r="E88" s="112" t="s">
        <v>15</v>
      </c>
      <c r="F88" s="25">
        <f>SUM(B88:E88)</f>
        <v>17</v>
      </c>
      <c r="G88" s="4"/>
      <c r="H88" s="32"/>
    </row>
    <row r="89" spans="1:8" ht="15" customHeight="1">
      <c r="A89" s="31" t="s">
        <v>112</v>
      </c>
      <c r="B89" s="112">
        <v>13</v>
      </c>
      <c r="C89" s="112">
        <v>12</v>
      </c>
      <c r="D89" s="112" t="s">
        <v>15</v>
      </c>
      <c r="E89" s="112" t="s">
        <v>15</v>
      </c>
      <c r="F89" s="25">
        <f>SUM(B89:E89)</f>
        <v>25</v>
      </c>
      <c r="G89" s="4"/>
      <c r="H89" s="32"/>
    </row>
    <row r="90" spans="1:8" ht="15" customHeight="1">
      <c r="A90" s="31" t="s">
        <v>113</v>
      </c>
      <c r="B90" s="112">
        <v>3</v>
      </c>
      <c r="C90" s="112">
        <v>4</v>
      </c>
      <c r="D90" s="112" t="s">
        <v>15</v>
      </c>
      <c r="E90" s="112" t="s">
        <v>15</v>
      </c>
      <c r="F90" s="25">
        <f>SUM(B90:E90)</f>
        <v>7</v>
      </c>
      <c r="G90" s="4"/>
      <c r="H90" s="32"/>
    </row>
    <row r="91" spans="1:8" ht="15" customHeight="1">
      <c r="A91" s="31" t="s">
        <v>114</v>
      </c>
      <c r="B91" s="112">
        <v>2</v>
      </c>
      <c r="C91" s="112">
        <v>21</v>
      </c>
      <c r="D91" s="112" t="s">
        <v>15</v>
      </c>
      <c r="E91" s="112" t="s">
        <v>15</v>
      </c>
      <c r="F91" s="25">
        <f>SUM(B91:E91)</f>
        <v>23</v>
      </c>
      <c r="G91" s="4"/>
      <c r="H91" s="32"/>
    </row>
    <row r="92" spans="1:8" ht="15" customHeight="1">
      <c r="A92" s="31" t="s">
        <v>115</v>
      </c>
      <c r="B92" s="112">
        <v>2</v>
      </c>
      <c r="C92" s="112">
        <v>22</v>
      </c>
      <c r="D92" s="112" t="s">
        <v>15</v>
      </c>
      <c r="E92" s="112" t="s">
        <v>15</v>
      </c>
      <c r="F92" s="25">
        <f t="shared" si="4"/>
        <v>24</v>
      </c>
      <c r="G92" s="4"/>
      <c r="H92" s="32"/>
    </row>
    <row r="93" spans="1:8" ht="15" customHeight="1">
      <c r="A93" s="31" t="s">
        <v>116</v>
      </c>
      <c r="B93" s="112">
        <v>1</v>
      </c>
      <c r="C93" s="112">
        <v>9</v>
      </c>
      <c r="D93" s="112" t="s">
        <v>15</v>
      </c>
      <c r="E93" s="112" t="s">
        <v>15</v>
      </c>
      <c r="F93" s="25">
        <f t="shared" si="4"/>
        <v>10</v>
      </c>
      <c r="G93" s="4"/>
      <c r="H93" s="32"/>
    </row>
    <row r="94" spans="1:8" ht="15" customHeight="1">
      <c r="A94" s="31" t="s">
        <v>117</v>
      </c>
      <c r="B94" s="112">
        <v>6</v>
      </c>
      <c r="C94" s="112">
        <v>43</v>
      </c>
      <c r="D94" s="112" t="s">
        <v>15</v>
      </c>
      <c r="E94" s="112" t="s">
        <v>15</v>
      </c>
      <c r="F94" s="25">
        <f t="shared" si="4"/>
        <v>49</v>
      </c>
      <c r="G94" s="4"/>
      <c r="H94" s="32"/>
    </row>
    <row r="95" spans="1:8" ht="15" customHeight="1">
      <c r="A95" s="31" t="s">
        <v>118</v>
      </c>
      <c r="B95" s="112">
        <v>2</v>
      </c>
      <c r="C95" s="112">
        <v>12</v>
      </c>
      <c r="D95" s="112" t="s">
        <v>15</v>
      </c>
      <c r="E95" s="112" t="s">
        <v>15</v>
      </c>
      <c r="F95" s="25">
        <f t="shared" si="4"/>
        <v>14</v>
      </c>
      <c r="G95" s="4"/>
      <c r="H95" s="32"/>
    </row>
    <row r="96" spans="1:8" ht="15" customHeight="1">
      <c r="A96" s="31" t="s">
        <v>119</v>
      </c>
      <c r="B96" s="112" t="s">
        <v>15</v>
      </c>
      <c r="C96" s="112">
        <v>1</v>
      </c>
      <c r="D96" s="112" t="s">
        <v>15</v>
      </c>
      <c r="E96" s="112" t="s">
        <v>15</v>
      </c>
      <c r="F96" s="25">
        <f t="shared" si="4"/>
        <v>1</v>
      </c>
      <c r="G96" s="4"/>
      <c r="H96" s="32"/>
    </row>
    <row r="97" spans="1:8" ht="15" customHeight="1">
      <c r="A97" s="31" t="s">
        <v>120</v>
      </c>
      <c r="B97" s="112">
        <v>12</v>
      </c>
      <c r="C97" s="112">
        <v>28</v>
      </c>
      <c r="D97" s="112" t="s">
        <v>15</v>
      </c>
      <c r="E97" s="112" t="s">
        <v>15</v>
      </c>
      <c r="F97" s="25">
        <f t="shared" si="4"/>
        <v>40</v>
      </c>
      <c r="G97" s="4"/>
      <c r="H97" s="32"/>
    </row>
    <row r="98" spans="1:8" ht="15" customHeight="1">
      <c r="A98" s="31" t="s">
        <v>121</v>
      </c>
      <c r="B98" s="112">
        <v>5</v>
      </c>
      <c r="C98" s="112">
        <v>25</v>
      </c>
      <c r="D98" s="112" t="s">
        <v>15</v>
      </c>
      <c r="E98" s="112" t="s">
        <v>15</v>
      </c>
      <c r="F98" s="25">
        <f t="shared" si="4"/>
        <v>30</v>
      </c>
      <c r="G98" s="4"/>
      <c r="H98" s="32"/>
    </row>
    <row r="99" spans="1:8" ht="15" customHeight="1">
      <c r="A99" s="31" t="s">
        <v>122</v>
      </c>
      <c r="B99" s="112">
        <v>1</v>
      </c>
      <c r="C99" s="112">
        <v>1</v>
      </c>
      <c r="D99" s="112" t="s">
        <v>15</v>
      </c>
      <c r="E99" s="112" t="s">
        <v>15</v>
      </c>
      <c r="F99" s="25">
        <f t="shared" si="4"/>
        <v>2</v>
      </c>
      <c r="G99" s="4"/>
      <c r="H99" s="32"/>
    </row>
    <row r="100" spans="1:243" ht="15" customHeight="1">
      <c r="A100" s="3" t="s">
        <v>16</v>
      </c>
      <c r="B100" s="30">
        <f>SUM(B58:B99)</f>
        <v>140</v>
      </c>
      <c r="C100" s="30">
        <f>SUM(C58:C99)</f>
        <v>367</v>
      </c>
      <c r="D100" s="30">
        <f>SUM(D58:D99)</f>
        <v>1</v>
      </c>
      <c r="E100" s="30">
        <f>SUM(E58:E99)</f>
        <v>6</v>
      </c>
      <c r="F100" s="29">
        <f t="shared" si="4"/>
        <v>514</v>
      </c>
      <c r="G100" s="5"/>
      <c r="H100" s="32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</row>
    <row r="101" spans="1:8" ht="15" customHeight="1">
      <c r="A101" s="31"/>
      <c r="B101" s="25"/>
      <c r="C101" s="25"/>
      <c r="D101" s="33"/>
      <c r="E101" s="33"/>
      <c r="F101" s="30"/>
      <c r="G101" s="4"/>
      <c r="H101" s="32"/>
    </row>
    <row r="102" spans="1:8" s="72" customFormat="1" ht="18" customHeight="1">
      <c r="A102" s="37" t="s">
        <v>123</v>
      </c>
      <c r="B102" s="36"/>
      <c r="C102" s="36"/>
      <c r="D102" s="19"/>
      <c r="E102" s="19"/>
      <c r="F102" s="38"/>
      <c r="G102" s="71"/>
      <c r="H102" s="32"/>
    </row>
    <row r="103" spans="1:8" ht="15" customHeight="1">
      <c r="A103" s="31" t="s">
        <v>124</v>
      </c>
      <c r="B103" s="112">
        <v>4</v>
      </c>
      <c r="C103" s="112">
        <v>6</v>
      </c>
      <c r="D103" s="112" t="s">
        <v>15</v>
      </c>
      <c r="E103" s="112" t="s">
        <v>15</v>
      </c>
      <c r="F103" s="113">
        <f aca="true" t="shared" si="5" ref="F103:F109">SUM(B103:E103)</f>
        <v>10</v>
      </c>
      <c r="G103" s="4"/>
      <c r="H103" s="32"/>
    </row>
    <row r="104" spans="1:8" ht="15" customHeight="1">
      <c r="A104" s="31" t="s">
        <v>227</v>
      </c>
      <c r="B104" s="112">
        <v>3</v>
      </c>
      <c r="C104" s="112">
        <v>1</v>
      </c>
      <c r="D104" s="112" t="s">
        <v>15</v>
      </c>
      <c r="E104" s="112" t="s">
        <v>15</v>
      </c>
      <c r="F104" s="113">
        <f t="shared" si="5"/>
        <v>4</v>
      </c>
      <c r="G104" s="4"/>
      <c r="H104" s="32"/>
    </row>
    <row r="105" spans="1:8" ht="15" customHeight="1">
      <c r="A105" s="4" t="s">
        <v>281</v>
      </c>
      <c r="B105" s="112">
        <v>2</v>
      </c>
      <c r="C105" s="112" t="s">
        <v>15</v>
      </c>
      <c r="D105" s="112" t="s">
        <v>15</v>
      </c>
      <c r="E105" s="112" t="s">
        <v>15</v>
      </c>
      <c r="F105" s="113">
        <f t="shared" si="5"/>
        <v>2</v>
      </c>
      <c r="G105" s="4"/>
      <c r="H105" s="32"/>
    </row>
    <row r="106" spans="1:8" ht="15" customHeight="1">
      <c r="A106" s="4" t="s">
        <v>306</v>
      </c>
      <c r="B106" s="112">
        <v>1</v>
      </c>
      <c r="C106" s="112">
        <v>1</v>
      </c>
      <c r="D106" s="112" t="s">
        <v>15</v>
      </c>
      <c r="E106" s="112" t="s">
        <v>15</v>
      </c>
      <c r="F106" s="113">
        <f t="shared" si="5"/>
        <v>2</v>
      </c>
      <c r="G106" s="4"/>
      <c r="H106" s="32"/>
    </row>
    <row r="107" spans="1:8" ht="15" customHeight="1">
      <c r="A107" s="31" t="s">
        <v>125</v>
      </c>
      <c r="B107" s="112">
        <v>39</v>
      </c>
      <c r="C107" s="112">
        <v>22</v>
      </c>
      <c r="D107" s="112" t="s">
        <v>15</v>
      </c>
      <c r="E107" s="112" t="s">
        <v>15</v>
      </c>
      <c r="F107" s="113">
        <f t="shared" si="5"/>
        <v>61</v>
      </c>
      <c r="G107" s="4"/>
      <c r="H107" s="32"/>
    </row>
    <row r="108" spans="1:8" ht="15" customHeight="1">
      <c r="A108" s="4" t="s">
        <v>126</v>
      </c>
      <c r="B108" s="112">
        <v>1</v>
      </c>
      <c r="C108" s="112">
        <v>19</v>
      </c>
      <c r="D108" s="112" t="s">
        <v>15</v>
      </c>
      <c r="E108" s="112" t="s">
        <v>15</v>
      </c>
      <c r="F108" s="113">
        <f t="shared" si="5"/>
        <v>20</v>
      </c>
      <c r="G108" s="4"/>
      <c r="H108" s="32"/>
    </row>
    <row r="109" spans="1:8" ht="15" customHeight="1">
      <c r="A109" s="4" t="s">
        <v>282</v>
      </c>
      <c r="B109" s="112">
        <v>1</v>
      </c>
      <c r="C109" s="112">
        <v>2</v>
      </c>
      <c r="D109" s="112">
        <v>1</v>
      </c>
      <c r="E109" s="112" t="s">
        <v>15</v>
      </c>
      <c r="F109" s="113">
        <f t="shared" si="5"/>
        <v>4</v>
      </c>
      <c r="G109" s="4"/>
      <c r="H109" s="32"/>
    </row>
    <row r="110" spans="1:8" ht="15" customHeight="1">
      <c r="A110" s="4" t="s">
        <v>307</v>
      </c>
      <c r="B110" s="112">
        <v>2</v>
      </c>
      <c r="C110" s="112" t="s">
        <v>15</v>
      </c>
      <c r="D110" s="112" t="s">
        <v>15</v>
      </c>
      <c r="E110" s="112" t="s">
        <v>15</v>
      </c>
      <c r="F110" s="113">
        <f>SUM(B110:E110)</f>
        <v>2</v>
      </c>
      <c r="G110" s="4"/>
      <c r="H110" s="32"/>
    </row>
    <row r="111" spans="1:8" ht="15" customHeight="1">
      <c r="A111" s="4" t="s">
        <v>283</v>
      </c>
      <c r="B111" s="112">
        <v>3</v>
      </c>
      <c r="C111" s="112">
        <v>4</v>
      </c>
      <c r="D111" s="112" t="s">
        <v>15</v>
      </c>
      <c r="E111" s="112" t="s">
        <v>15</v>
      </c>
      <c r="F111" s="113">
        <f>SUM(B111:E111)</f>
        <v>7</v>
      </c>
      <c r="G111" s="4"/>
      <c r="H111" s="32"/>
    </row>
    <row r="112" spans="1:8" ht="15" customHeight="1">
      <c r="A112" s="4" t="s">
        <v>284</v>
      </c>
      <c r="B112" s="112" t="s">
        <v>15</v>
      </c>
      <c r="C112" s="112">
        <v>2</v>
      </c>
      <c r="D112" s="112" t="s">
        <v>15</v>
      </c>
      <c r="E112" s="112" t="s">
        <v>15</v>
      </c>
      <c r="F112" s="113">
        <f>SUM(B112:E112)</f>
        <v>2</v>
      </c>
      <c r="G112" s="4"/>
      <c r="H112" s="32"/>
    </row>
    <row r="113" spans="1:8" ht="15" customHeight="1">
      <c r="A113" s="31" t="s">
        <v>228</v>
      </c>
      <c r="B113" s="112">
        <v>4</v>
      </c>
      <c r="C113" s="112">
        <v>6</v>
      </c>
      <c r="D113" s="112" t="s">
        <v>15</v>
      </c>
      <c r="E113" s="112" t="s">
        <v>15</v>
      </c>
      <c r="F113" s="113">
        <f>SUM(B113:E113)</f>
        <v>10</v>
      </c>
      <c r="G113" s="4"/>
      <c r="H113" s="32"/>
    </row>
    <row r="114" spans="1:8" ht="15" customHeight="1">
      <c r="A114" s="4" t="s">
        <v>308</v>
      </c>
      <c r="B114" s="112">
        <v>2</v>
      </c>
      <c r="C114" s="112">
        <v>2</v>
      </c>
      <c r="D114" s="112" t="s">
        <v>15</v>
      </c>
      <c r="E114" s="112" t="s">
        <v>15</v>
      </c>
      <c r="F114" s="113">
        <f>SUM(B114:E114)</f>
        <v>4</v>
      </c>
      <c r="G114" s="4"/>
      <c r="H114" s="32"/>
    </row>
    <row r="115" spans="1:8" ht="15" customHeight="1">
      <c r="A115" s="3" t="s">
        <v>16</v>
      </c>
      <c r="B115" s="30">
        <f>SUM(B103:B114)</f>
        <v>62</v>
      </c>
      <c r="C115" s="30">
        <f>SUM(C103:C114)</f>
        <v>65</v>
      </c>
      <c r="D115" s="30">
        <f>SUM(D103:D114)</f>
        <v>1</v>
      </c>
      <c r="E115" s="30">
        <f>SUM(E103:E114)</f>
        <v>0</v>
      </c>
      <c r="F115" s="30">
        <f>SUM(F103:F114)</f>
        <v>128</v>
      </c>
      <c r="G115" s="4"/>
      <c r="H115" s="32"/>
    </row>
    <row r="116" spans="1:8" ht="15" customHeight="1">
      <c r="A116" s="31"/>
      <c r="B116" s="25"/>
      <c r="C116" s="25"/>
      <c r="D116" s="33"/>
      <c r="E116" s="33"/>
      <c r="F116" s="30"/>
      <c r="G116" s="4"/>
      <c r="H116" s="32"/>
    </row>
    <row r="117" spans="1:8" s="72" customFormat="1" ht="18" customHeight="1">
      <c r="A117" s="37" t="s">
        <v>127</v>
      </c>
      <c r="B117" s="36"/>
      <c r="C117" s="36"/>
      <c r="D117" s="19"/>
      <c r="E117" s="19"/>
      <c r="F117" s="38"/>
      <c r="G117" s="71"/>
      <c r="H117" s="32"/>
    </row>
    <row r="118" spans="1:8" ht="15" customHeight="1">
      <c r="A118" s="31" t="s">
        <v>229</v>
      </c>
      <c r="B118" s="112">
        <v>8</v>
      </c>
      <c r="C118" s="112">
        <v>1</v>
      </c>
      <c r="D118" s="112">
        <v>1</v>
      </c>
      <c r="E118" s="112">
        <v>1</v>
      </c>
      <c r="F118" s="113">
        <f>SUM(B118:E118)</f>
        <v>11</v>
      </c>
      <c r="G118" s="4"/>
      <c r="H118" s="32"/>
    </row>
    <row r="119" spans="1:8" ht="15" customHeight="1">
      <c r="A119" s="4" t="s">
        <v>285</v>
      </c>
      <c r="B119" s="112">
        <v>1</v>
      </c>
      <c r="C119" s="112" t="s">
        <v>15</v>
      </c>
      <c r="D119" s="112" t="s">
        <v>15</v>
      </c>
      <c r="E119" s="112" t="s">
        <v>15</v>
      </c>
      <c r="F119" s="113">
        <f>SUM(B119:E119)</f>
        <v>1</v>
      </c>
      <c r="G119" s="4"/>
      <c r="H119" s="32"/>
    </row>
    <row r="120" spans="1:8" ht="15" customHeight="1">
      <c r="A120" s="31" t="s">
        <v>128</v>
      </c>
      <c r="B120" s="112">
        <v>12</v>
      </c>
      <c r="C120" s="112">
        <v>2</v>
      </c>
      <c r="D120" s="112" t="s">
        <v>15</v>
      </c>
      <c r="E120" s="112" t="s">
        <v>15</v>
      </c>
      <c r="F120" s="113">
        <f>SUM(B120:E120)</f>
        <v>14</v>
      </c>
      <c r="G120" s="4"/>
      <c r="H120" s="32"/>
    </row>
    <row r="121" spans="1:8" ht="15" customHeight="1">
      <c r="A121" s="31" t="s">
        <v>129</v>
      </c>
      <c r="B121" s="112">
        <v>54</v>
      </c>
      <c r="C121" s="112">
        <v>14</v>
      </c>
      <c r="D121" s="112" t="s">
        <v>15</v>
      </c>
      <c r="E121" s="112" t="s">
        <v>15</v>
      </c>
      <c r="F121" s="113">
        <f>SUM(B121:E121)</f>
        <v>68</v>
      </c>
      <c r="G121" s="4"/>
      <c r="H121" s="32"/>
    </row>
    <row r="122" spans="1:8" ht="15" customHeight="1">
      <c r="A122" s="31" t="s">
        <v>130</v>
      </c>
      <c r="B122" s="112">
        <v>4</v>
      </c>
      <c r="C122" s="112">
        <v>1</v>
      </c>
      <c r="D122" s="112" t="s">
        <v>15</v>
      </c>
      <c r="E122" s="112" t="s">
        <v>15</v>
      </c>
      <c r="F122" s="113">
        <f>SUM(B122:E122)</f>
        <v>5</v>
      </c>
      <c r="G122" s="4"/>
      <c r="H122" s="32"/>
    </row>
    <row r="123" spans="1:8" ht="12" customHeight="1">
      <c r="A123" s="85"/>
      <c r="B123" s="85"/>
      <c r="C123" s="85"/>
      <c r="D123" s="85"/>
      <c r="E123" s="85"/>
      <c r="F123" s="85"/>
      <c r="G123" s="4"/>
      <c r="H123" s="32"/>
    </row>
    <row r="124" spans="1:8" ht="15" customHeight="1">
      <c r="A124" s="31"/>
      <c r="B124" s="33"/>
      <c r="C124" s="33"/>
      <c r="D124" s="33"/>
      <c r="E124" s="33"/>
      <c r="F124" s="25"/>
      <c r="G124" s="4"/>
      <c r="H124" s="32"/>
    </row>
    <row r="125" spans="1:8" ht="18" customHeight="1">
      <c r="A125" s="49" t="s">
        <v>318</v>
      </c>
      <c r="B125" s="27"/>
      <c r="C125" s="27"/>
      <c r="D125" s="43"/>
      <c r="E125" s="27"/>
      <c r="F125" s="27"/>
      <c r="G125" s="4"/>
      <c r="H125" s="32"/>
    </row>
    <row r="126" spans="1:8" ht="24.75" customHeight="1">
      <c r="A126" s="117" t="s">
        <v>72</v>
      </c>
      <c r="B126" s="14" t="s">
        <v>251</v>
      </c>
      <c r="C126" s="23"/>
      <c r="D126" s="14" t="s">
        <v>254</v>
      </c>
      <c r="E126" s="23"/>
      <c r="F126" s="119" t="s">
        <v>10</v>
      </c>
      <c r="G126" s="4"/>
      <c r="H126" s="32"/>
    </row>
    <row r="127" spans="1:8" ht="24.75" customHeight="1">
      <c r="A127" s="120"/>
      <c r="B127" s="80" t="s">
        <v>252</v>
      </c>
      <c r="C127" s="80" t="s">
        <v>253</v>
      </c>
      <c r="D127" s="80" t="s">
        <v>252</v>
      </c>
      <c r="E127" s="81" t="s">
        <v>253</v>
      </c>
      <c r="F127" s="118"/>
      <c r="G127" s="4"/>
      <c r="H127" s="32"/>
    </row>
    <row r="128" spans="1:8" ht="15" customHeight="1">
      <c r="A128" s="31"/>
      <c r="B128" s="32"/>
      <c r="C128" s="32"/>
      <c r="D128" s="32"/>
      <c r="E128" s="32"/>
      <c r="F128" s="25"/>
      <c r="G128" s="4"/>
      <c r="H128" s="32"/>
    </row>
    <row r="129" spans="1:8" ht="15" customHeight="1">
      <c r="A129" s="31" t="s">
        <v>230</v>
      </c>
      <c r="B129" s="112">
        <v>7</v>
      </c>
      <c r="C129" s="112">
        <v>5</v>
      </c>
      <c r="D129" s="112" t="s">
        <v>15</v>
      </c>
      <c r="E129" s="112" t="s">
        <v>15</v>
      </c>
      <c r="F129" s="25">
        <f aca="true" t="shared" si="6" ref="F129:F134">SUM(B129:E129)</f>
        <v>12</v>
      </c>
      <c r="G129" s="4"/>
      <c r="H129" s="32"/>
    </row>
    <row r="130" spans="1:8" ht="15" customHeight="1">
      <c r="A130" s="31" t="s">
        <v>131</v>
      </c>
      <c r="B130" s="112">
        <v>4</v>
      </c>
      <c r="C130" s="112">
        <v>7</v>
      </c>
      <c r="D130" s="112" t="s">
        <v>15</v>
      </c>
      <c r="E130" s="112" t="s">
        <v>15</v>
      </c>
      <c r="F130" s="25">
        <f t="shared" si="6"/>
        <v>11</v>
      </c>
      <c r="G130" s="4"/>
      <c r="H130" s="32"/>
    </row>
    <row r="131" spans="1:8" ht="15" customHeight="1">
      <c r="A131" s="31" t="s">
        <v>132</v>
      </c>
      <c r="B131" s="112">
        <v>27</v>
      </c>
      <c r="C131" s="112">
        <v>16</v>
      </c>
      <c r="D131" s="112" t="s">
        <v>15</v>
      </c>
      <c r="E131" s="112" t="s">
        <v>15</v>
      </c>
      <c r="F131" s="25">
        <f t="shared" si="6"/>
        <v>43</v>
      </c>
      <c r="G131" s="4"/>
      <c r="H131" s="32"/>
    </row>
    <row r="132" spans="1:8" ht="15" customHeight="1">
      <c r="A132" s="31" t="s">
        <v>133</v>
      </c>
      <c r="B132" s="112">
        <v>1</v>
      </c>
      <c r="C132" s="112">
        <v>4</v>
      </c>
      <c r="D132" s="112" t="s">
        <v>15</v>
      </c>
      <c r="E132" s="112" t="s">
        <v>15</v>
      </c>
      <c r="F132" s="25">
        <f t="shared" si="6"/>
        <v>5</v>
      </c>
      <c r="G132" s="4"/>
      <c r="H132" s="32"/>
    </row>
    <row r="133" spans="1:8" ht="15" customHeight="1">
      <c r="A133" s="31" t="s">
        <v>231</v>
      </c>
      <c r="B133" s="112">
        <v>1</v>
      </c>
      <c r="C133" s="112">
        <v>1</v>
      </c>
      <c r="D133" s="112" t="s">
        <v>15</v>
      </c>
      <c r="E133" s="112" t="s">
        <v>15</v>
      </c>
      <c r="F133" s="25">
        <f t="shared" si="6"/>
        <v>2</v>
      </c>
      <c r="G133" s="4"/>
      <c r="H133" s="32"/>
    </row>
    <row r="134" spans="1:8" ht="15" customHeight="1">
      <c r="A134" s="31" t="s">
        <v>232</v>
      </c>
      <c r="B134" s="112">
        <v>12</v>
      </c>
      <c r="C134" s="112">
        <v>2</v>
      </c>
      <c r="D134" s="112">
        <v>1</v>
      </c>
      <c r="E134" s="112" t="s">
        <v>15</v>
      </c>
      <c r="F134" s="25">
        <f t="shared" si="6"/>
        <v>15</v>
      </c>
      <c r="G134" s="4"/>
      <c r="H134" s="32"/>
    </row>
    <row r="135" spans="1:8" ht="15" customHeight="1">
      <c r="A135" s="31" t="s">
        <v>134</v>
      </c>
      <c r="B135" s="112">
        <v>12</v>
      </c>
      <c r="C135" s="112">
        <v>13</v>
      </c>
      <c r="D135" s="112" t="s">
        <v>15</v>
      </c>
      <c r="E135" s="112" t="s">
        <v>15</v>
      </c>
      <c r="F135" s="25">
        <f aca="true" t="shared" si="7" ref="F135:F143">SUM(B135:E135)</f>
        <v>25</v>
      </c>
      <c r="G135" s="4"/>
      <c r="H135" s="32"/>
    </row>
    <row r="136" spans="1:8" ht="15" customHeight="1">
      <c r="A136" s="31" t="s">
        <v>135</v>
      </c>
      <c r="B136" s="112">
        <v>29</v>
      </c>
      <c r="C136" s="112">
        <v>12</v>
      </c>
      <c r="D136" s="112" t="s">
        <v>15</v>
      </c>
      <c r="E136" s="112" t="s">
        <v>15</v>
      </c>
      <c r="F136" s="25">
        <f t="shared" si="7"/>
        <v>41</v>
      </c>
      <c r="G136" s="4"/>
      <c r="H136" s="32"/>
    </row>
    <row r="137" spans="1:8" ht="15" customHeight="1">
      <c r="A137" s="31" t="s">
        <v>233</v>
      </c>
      <c r="B137" s="112">
        <v>8</v>
      </c>
      <c r="C137" s="112">
        <v>13</v>
      </c>
      <c r="D137" s="112" t="s">
        <v>15</v>
      </c>
      <c r="E137" s="112" t="s">
        <v>15</v>
      </c>
      <c r="F137" s="25">
        <f t="shared" si="7"/>
        <v>21</v>
      </c>
      <c r="G137" s="4"/>
      <c r="H137" s="32"/>
    </row>
    <row r="138" spans="1:8" ht="15" customHeight="1">
      <c r="A138" s="31" t="s">
        <v>136</v>
      </c>
      <c r="B138" s="112">
        <v>3</v>
      </c>
      <c r="C138" s="112">
        <v>1</v>
      </c>
      <c r="D138" s="112" t="s">
        <v>15</v>
      </c>
      <c r="E138" s="112" t="s">
        <v>15</v>
      </c>
      <c r="F138" s="25">
        <f t="shared" si="7"/>
        <v>4</v>
      </c>
      <c r="G138" s="4"/>
      <c r="H138" s="32"/>
    </row>
    <row r="139" spans="1:8" ht="15" customHeight="1">
      <c r="A139" s="31" t="s">
        <v>234</v>
      </c>
      <c r="B139" s="112">
        <v>6</v>
      </c>
      <c r="C139" s="112">
        <v>6</v>
      </c>
      <c r="D139" s="112" t="s">
        <v>15</v>
      </c>
      <c r="E139" s="112" t="s">
        <v>15</v>
      </c>
      <c r="F139" s="25">
        <f t="shared" si="7"/>
        <v>12</v>
      </c>
      <c r="G139" s="4"/>
      <c r="H139" s="32"/>
    </row>
    <row r="140" spans="1:8" ht="15" customHeight="1">
      <c r="A140" s="4" t="s">
        <v>309</v>
      </c>
      <c r="B140" s="112" t="s">
        <v>15</v>
      </c>
      <c r="C140" s="112">
        <v>6</v>
      </c>
      <c r="D140" s="112" t="s">
        <v>15</v>
      </c>
      <c r="E140" s="112">
        <v>1</v>
      </c>
      <c r="F140" s="25">
        <f>SUM(B140:E140)</f>
        <v>7</v>
      </c>
      <c r="G140" s="4"/>
      <c r="H140" s="32"/>
    </row>
    <row r="141" spans="1:8" ht="15" customHeight="1">
      <c r="A141" s="31" t="s">
        <v>137</v>
      </c>
      <c r="B141" s="112">
        <v>1</v>
      </c>
      <c r="C141" s="112">
        <v>1</v>
      </c>
      <c r="D141" s="112" t="s">
        <v>15</v>
      </c>
      <c r="E141" s="112" t="s">
        <v>15</v>
      </c>
      <c r="F141" s="25">
        <f t="shared" si="7"/>
        <v>2</v>
      </c>
      <c r="G141" s="4"/>
      <c r="H141" s="32"/>
    </row>
    <row r="142" spans="1:8" ht="15" customHeight="1">
      <c r="A142" s="31" t="s">
        <v>138</v>
      </c>
      <c r="B142" s="112">
        <v>8</v>
      </c>
      <c r="C142" s="112">
        <v>27</v>
      </c>
      <c r="D142" s="112" t="s">
        <v>15</v>
      </c>
      <c r="E142" s="112" t="s">
        <v>15</v>
      </c>
      <c r="F142" s="25">
        <f t="shared" si="7"/>
        <v>35</v>
      </c>
      <c r="G142" s="4"/>
      <c r="H142" s="32"/>
    </row>
    <row r="143" spans="1:8" ht="15" customHeight="1">
      <c r="A143" s="31" t="s">
        <v>139</v>
      </c>
      <c r="B143" s="112">
        <v>4</v>
      </c>
      <c r="C143" s="112">
        <v>3</v>
      </c>
      <c r="D143" s="112" t="s">
        <v>15</v>
      </c>
      <c r="E143" s="112" t="s">
        <v>15</v>
      </c>
      <c r="F143" s="25">
        <f t="shared" si="7"/>
        <v>7</v>
      </c>
      <c r="G143" s="4"/>
      <c r="H143" s="32"/>
    </row>
    <row r="144" spans="1:8" ht="15" customHeight="1">
      <c r="A144" s="31" t="s">
        <v>235</v>
      </c>
      <c r="B144" s="112">
        <v>20</v>
      </c>
      <c r="C144" s="112">
        <v>1</v>
      </c>
      <c r="D144" s="112" t="s">
        <v>15</v>
      </c>
      <c r="E144" s="112" t="s">
        <v>15</v>
      </c>
      <c r="F144" s="25">
        <f>SUM(B144:E144)</f>
        <v>21</v>
      </c>
      <c r="G144" s="4"/>
      <c r="H144" s="32"/>
    </row>
    <row r="145" spans="1:243" ht="15" customHeight="1">
      <c r="A145" s="77" t="s">
        <v>16</v>
      </c>
      <c r="B145" s="76">
        <f>SUM(B118:B144)</f>
        <v>222</v>
      </c>
      <c r="C145" s="76">
        <f>SUM(C118:C144)</f>
        <v>136</v>
      </c>
      <c r="D145" s="76">
        <f>SUM(D118:D144)</f>
        <v>2</v>
      </c>
      <c r="E145" s="76">
        <f>SUM(E118:E144)</f>
        <v>2</v>
      </c>
      <c r="F145" s="76">
        <f>SUM(F118:F144)</f>
        <v>362</v>
      </c>
      <c r="G145" s="5"/>
      <c r="H145" s="32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</row>
    <row r="146" spans="1:8" ht="15" customHeight="1">
      <c r="A146" s="73"/>
      <c r="B146" s="74"/>
      <c r="C146" s="74"/>
      <c r="D146" s="75"/>
      <c r="E146" s="75"/>
      <c r="F146" s="76"/>
      <c r="G146" s="4"/>
      <c r="H146" s="32"/>
    </row>
    <row r="147" spans="1:8" s="72" customFormat="1" ht="18" customHeight="1">
      <c r="A147" s="37" t="s">
        <v>140</v>
      </c>
      <c r="B147" s="38"/>
      <c r="C147" s="38"/>
      <c r="D147" s="20"/>
      <c r="E147" s="20"/>
      <c r="F147" s="38"/>
      <c r="G147" s="71"/>
      <c r="H147" s="32"/>
    </row>
    <row r="148" spans="1:8" ht="15" customHeight="1">
      <c r="A148" s="31" t="s">
        <v>141</v>
      </c>
      <c r="B148" s="112">
        <v>32</v>
      </c>
      <c r="C148" s="112">
        <v>2</v>
      </c>
      <c r="D148" s="112">
        <v>1</v>
      </c>
      <c r="E148" s="112" t="s">
        <v>15</v>
      </c>
      <c r="F148" s="25">
        <f aca="true" t="shared" si="8" ref="F148:F156">SUM(B148:E148)</f>
        <v>35</v>
      </c>
      <c r="G148" s="4"/>
      <c r="H148" s="32"/>
    </row>
    <row r="149" spans="1:8" ht="15" customHeight="1">
      <c r="A149" s="31" t="s">
        <v>236</v>
      </c>
      <c r="B149" s="112">
        <v>15</v>
      </c>
      <c r="C149" s="112">
        <v>3</v>
      </c>
      <c r="D149" s="112">
        <v>1</v>
      </c>
      <c r="E149" s="112" t="s">
        <v>15</v>
      </c>
      <c r="F149" s="25">
        <f t="shared" si="8"/>
        <v>19</v>
      </c>
      <c r="G149" s="4"/>
      <c r="H149" s="32"/>
    </row>
    <row r="150" spans="1:8" ht="15" customHeight="1">
      <c r="A150" s="31" t="s">
        <v>237</v>
      </c>
      <c r="B150" s="112">
        <v>54</v>
      </c>
      <c r="C150" s="112">
        <v>7</v>
      </c>
      <c r="D150" s="112">
        <v>3</v>
      </c>
      <c r="E150" s="112">
        <v>1</v>
      </c>
      <c r="F150" s="25">
        <f t="shared" si="8"/>
        <v>65</v>
      </c>
      <c r="G150" s="4"/>
      <c r="H150" s="32"/>
    </row>
    <row r="151" spans="1:8" ht="15" customHeight="1">
      <c r="A151" s="31" t="s">
        <v>142</v>
      </c>
      <c r="B151" s="112">
        <v>19</v>
      </c>
      <c r="C151" s="112">
        <v>1</v>
      </c>
      <c r="D151" s="112" t="s">
        <v>15</v>
      </c>
      <c r="E151" s="112" t="s">
        <v>15</v>
      </c>
      <c r="F151" s="25">
        <f t="shared" si="8"/>
        <v>20</v>
      </c>
      <c r="G151" s="4"/>
      <c r="H151" s="32"/>
    </row>
    <row r="152" spans="1:8" ht="15" customHeight="1">
      <c r="A152" s="31" t="s">
        <v>143</v>
      </c>
      <c r="B152" s="112">
        <v>26</v>
      </c>
      <c r="C152" s="112">
        <v>3</v>
      </c>
      <c r="D152" s="112">
        <v>2</v>
      </c>
      <c r="E152" s="112">
        <v>1</v>
      </c>
      <c r="F152" s="25">
        <f t="shared" si="8"/>
        <v>32</v>
      </c>
      <c r="G152" s="4"/>
      <c r="H152" s="32"/>
    </row>
    <row r="153" spans="1:8" ht="15" customHeight="1">
      <c r="A153" s="31" t="s">
        <v>144</v>
      </c>
      <c r="B153" s="112">
        <v>2</v>
      </c>
      <c r="C153" s="112">
        <v>1</v>
      </c>
      <c r="D153" s="112" t="s">
        <v>15</v>
      </c>
      <c r="E153" s="112" t="s">
        <v>15</v>
      </c>
      <c r="F153" s="25">
        <f t="shared" si="8"/>
        <v>3</v>
      </c>
      <c r="G153" s="4"/>
      <c r="H153" s="32"/>
    </row>
    <row r="154" spans="1:8" ht="15" customHeight="1">
      <c r="A154" s="4" t="s">
        <v>286</v>
      </c>
      <c r="B154" s="112">
        <v>8</v>
      </c>
      <c r="C154" s="112" t="s">
        <v>15</v>
      </c>
      <c r="D154" s="112" t="s">
        <v>15</v>
      </c>
      <c r="E154" s="112">
        <v>1</v>
      </c>
      <c r="F154" s="25">
        <f t="shared" si="8"/>
        <v>9</v>
      </c>
      <c r="G154" s="4"/>
      <c r="H154" s="32"/>
    </row>
    <row r="155" spans="1:8" ht="15" customHeight="1">
      <c r="A155" s="31" t="s">
        <v>145</v>
      </c>
      <c r="B155" s="112">
        <v>9</v>
      </c>
      <c r="C155" s="112">
        <v>5</v>
      </c>
      <c r="D155" s="112">
        <v>1</v>
      </c>
      <c r="E155" s="112" t="s">
        <v>15</v>
      </c>
      <c r="F155" s="25">
        <f t="shared" si="8"/>
        <v>15</v>
      </c>
      <c r="G155" s="4"/>
      <c r="H155" s="32"/>
    </row>
    <row r="156" spans="1:8" ht="15" customHeight="1">
      <c r="A156" s="4" t="s">
        <v>287</v>
      </c>
      <c r="B156" s="112">
        <v>12</v>
      </c>
      <c r="C156" s="112">
        <v>2</v>
      </c>
      <c r="D156" s="112" t="s">
        <v>15</v>
      </c>
      <c r="E156" s="112" t="s">
        <v>15</v>
      </c>
      <c r="F156" s="25">
        <f t="shared" si="8"/>
        <v>14</v>
      </c>
      <c r="G156" s="4"/>
      <c r="H156" s="32"/>
    </row>
    <row r="157" spans="1:244" ht="15" customHeight="1">
      <c r="A157" s="3" t="s">
        <v>16</v>
      </c>
      <c r="B157" s="30">
        <f>SUM(B148:B156)</f>
        <v>177</v>
      </c>
      <c r="C157" s="30">
        <f>SUM(C148:C156)</f>
        <v>24</v>
      </c>
      <c r="D157" s="30">
        <f>SUM(D148:D156)</f>
        <v>8</v>
      </c>
      <c r="E157" s="30">
        <f>SUM(E148:E156)</f>
        <v>3</v>
      </c>
      <c r="F157" s="30">
        <f>SUM(F148:F156)</f>
        <v>212</v>
      </c>
      <c r="G157" s="5"/>
      <c r="H157" s="32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</row>
    <row r="158" spans="1:8" ht="15" customHeight="1">
      <c r="A158" s="31"/>
      <c r="B158" s="25"/>
      <c r="C158" s="25"/>
      <c r="D158" s="33"/>
      <c r="E158" s="33"/>
      <c r="F158" s="30"/>
      <c r="G158" s="4"/>
      <c r="H158" s="32"/>
    </row>
    <row r="159" spans="1:8" s="72" customFormat="1" ht="18" customHeight="1">
      <c r="A159" s="37" t="s">
        <v>146</v>
      </c>
      <c r="B159" s="36"/>
      <c r="C159" s="36"/>
      <c r="D159" s="19"/>
      <c r="E159" s="19"/>
      <c r="F159" s="38"/>
      <c r="G159" s="71"/>
      <c r="H159" s="32"/>
    </row>
    <row r="160" spans="1:8" ht="15" customHeight="1">
      <c r="A160" s="31" t="s">
        <v>147</v>
      </c>
      <c r="B160" s="112">
        <v>10</v>
      </c>
      <c r="C160" s="112" t="s">
        <v>15</v>
      </c>
      <c r="D160" s="112" t="s">
        <v>15</v>
      </c>
      <c r="E160" s="112" t="s">
        <v>15</v>
      </c>
      <c r="F160" s="25">
        <f>SUM(B160:E160)</f>
        <v>10</v>
      </c>
      <c r="G160" s="4"/>
      <c r="H160" s="32"/>
    </row>
    <row r="161" spans="1:8" ht="15" customHeight="1">
      <c r="A161" s="31" t="s">
        <v>148</v>
      </c>
      <c r="B161" s="112">
        <v>29</v>
      </c>
      <c r="C161" s="112">
        <v>27</v>
      </c>
      <c r="D161" s="112" t="s">
        <v>15</v>
      </c>
      <c r="E161" s="112">
        <v>1</v>
      </c>
      <c r="F161" s="25">
        <f>SUM(B161:E161)</f>
        <v>57</v>
      </c>
      <c r="G161" s="4"/>
      <c r="H161" s="32"/>
    </row>
    <row r="162" spans="1:8" ht="15" customHeight="1">
      <c r="A162" s="31" t="s">
        <v>149</v>
      </c>
      <c r="B162" s="112">
        <v>8</v>
      </c>
      <c r="C162" s="112">
        <v>2</v>
      </c>
      <c r="D162" s="112" t="s">
        <v>15</v>
      </c>
      <c r="E162" s="112" t="s">
        <v>15</v>
      </c>
      <c r="F162" s="25">
        <f>SUM(B162:E162)</f>
        <v>10</v>
      </c>
      <c r="G162" s="4"/>
      <c r="H162" s="32"/>
    </row>
    <row r="163" spans="1:8" ht="15" customHeight="1">
      <c r="A163" s="31" t="s">
        <v>150</v>
      </c>
      <c r="B163" s="112">
        <v>68</v>
      </c>
      <c r="C163" s="112">
        <v>15</v>
      </c>
      <c r="D163" s="112">
        <v>6</v>
      </c>
      <c r="E163" s="112">
        <v>1</v>
      </c>
      <c r="F163" s="25">
        <f>SUM(B163:E163)</f>
        <v>90</v>
      </c>
      <c r="G163" s="4"/>
      <c r="H163" s="32"/>
    </row>
    <row r="164" spans="1:243" ht="12" customHeight="1">
      <c r="A164" s="78"/>
      <c r="B164" s="79"/>
      <c r="C164" s="79"/>
      <c r="D164" s="79"/>
      <c r="E164" s="79"/>
      <c r="F164" s="79"/>
      <c r="G164" s="5"/>
      <c r="H164" s="89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</row>
    <row r="165" spans="1:243" ht="15" customHeight="1">
      <c r="A165" s="3"/>
      <c r="B165" s="30"/>
      <c r="C165" s="30"/>
      <c r="D165" s="30"/>
      <c r="E165" s="30"/>
      <c r="F165" s="30"/>
      <c r="G165" s="5"/>
      <c r="H165" s="89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</row>
    <row r="166" spans="1:243" ht="18" customHeight="1">
      <c r="A166" s="49" t="s">
        <v>318</v>
      </c>
      <c r="B166" s="27"/>
      <c r="C166" s="27"/>
      <c r="D166" s="43"/>
      <c r="E166" s="27"/>
      <c r="F166" s="27"/>
      <c r="G166" s="5"/>
      <c r="H166" s="89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</row>
    <row r="167" spans="1:243" ht="24.75" customHeight="1">
      <c r="A167" s="117" t="s">
        <v>72</v>
      </c>
      <c r="B167" s="14" t="s">
        <v>251</v>
      </c>
      <c r="C167" s="23"/>
      <c r="D167" s="14" t="s">
        <v>254</v>
      </c>
      <c r="E167" s="23"/>
      <c r="F167" s="119" t="s">
        <v>10</v>
      </c>
      <c r="G167" s="5"/>
      <c r="H167" s="89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</row>
    <row r="168" spans="1:243" ht="24.75" customHeight="1">
      <c r="A168" s="120"/>
      <c r="B168" s="80" t="s">
        <v>252</v>
      </c>
      <c r="C168" s="80" t="s">
        <v>253</v>
      </c>
      <c r="D168" s="80" t="s">
        <v>252</v>
      </c>
      <c r="E168" s="81" t="s">
        <v>253</v>
      </c>
      <c r="F168" s="118"/>
      <c r="G168" s="5"/>
      <c r="H168" s="89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</row>
    <row r="169" spans="1:8" ht="15" customHeight="1">
      <c r="A169" s="31"/>
      <c r="B169" s="25"/>
      <c r="C169" s="25"/>
      <c r="D169" s="33"/>
      <c r="E169" s="25"/>
      <c r="F169" s="30"/>
      <c r="G169" s="4"/>
      <c r="H169" s="32"/>
    </row>
    <row r="170" spans="1:8" ht="15" customHeight="1">
      <c r="A170" s="31" t="s">
        <v>151</v>
      </c>
      <c r="B170" s="112">
        <v>13</v>
      </c>
      <c r="C170" s="112" t="s">
        <v>15</v>
      </c>
      <c r="D170" s="112" t="s">
        <v>15</v>
      </c>
      <c r="E170" s="112" t="s">
        <v>15</v>
      </c>
      <c r="F170" s="25">
        <f aca="true" t="shared" si="9" ref="F170:F180">SUM(B170:E170)</f>
        <v>13</v>
      </c>
      <c r="G170" s="4"/>
      <c r="H170" s="32"/>
    </row>
    <row r="171" spans="1:8" ht="15" customHeight="1">
      <c r="A171" s="31" t="s">
        <v>152</v>
      </c>
      <c r="B171" s="112">
        <v>2</v>
      </c>
      <c r="C171" s="112">
        <v>3</v>
      </c>
      <c r="D171" s="112" t="s">
        <v>15</v>
      </c>
      <c r="E171" s="112" t="s">
        <v>15</v>
      </c>
      <c r="F171" s="25">
        <f t="shared" si="9"/>
        <v>5</v>
      </c>
      <c r="G171" s="4"/>
      <c r="H171" s="32"/>
    </row>
    <row r="172" spans="1:8" ht="15" customHeight="1">
      <c r="A172" s="31" t="s">
        <v>153</v>
      </c>
      <c r="B172" s="112">
        <v>80</v>
      </c>
      <c r="C172" s="112">
        <v>43</v>
      </c>
      <c r="D172" s="112">
        <v>3</v>
      </c>
      <c r="E172" s="112">
        <v>2</v>
      </c>
      <c r="F172" s="25">
        <f t="shared" si="9"/>
        <v>128</v>
      </c>
      <c r="G172" s="4"/>
      <c r="H172" s="32"/>
    </row>
    <row r="173" spans="1:8" ht="15" customHeight="1">
      <c r="A173" s="31" t="s">
        <v>238</v>
      </c>
      <c r="B173" s="112">
        <v>1</v>
      </c>
      <c r="C173" s="112">
        <v>5</v>
      </c>
      <c r="D173" s="112" t="s">
        <v>15</v>
      </c>
      <c r="E173" s="112" t="s">
        <v>15</v>
      </c>
      <c r="F173" s="25">
        <f t="shared" si="9"/>
        <v>6</v>
      </c>
      <c r="G173" s="4"/>
      <c r="H173" s="32"/>
    </row>
    <row r="174" spans="1:8" ht="15" customHeight="1">
      <c r="A174" s="4" t="s">
        <v>310</v>
      </c>
      <c r="B174" s="112">
        <v>13</v>
      </c>
      <c r="C174" s="112">
        <v>7</v>
      </c>
      <c r="D174" s="112" t="s">
        <v>15</v>
      </c>
      <c r="E174" s="112" t="s">
        <v>15</v>
      </c>
      <c r="F174" s="25">
        <f t="shared" si="9"/>
        <v>20</v>
      </c>
      <c r="G174" s="4"/>
      <c r="H174" s="32"/>
    </row>
    <row r="175" spans="1:8" ht="15" customHeight="1">
      <c r="A175" s="31" t="s">
        <v>154</v>
      </c>
      <c r="B175" s="112">
        <v>2</v>
      </c>
      <c r="C175" s="112" t="s">
        <v>15</v>
      </c>
      <c r="D175" s="112" t="s">
        <v>15</v>
      </c>
      <c r="E175" s="112" t="s">
        <v>15</v>
      </c>
      <c r="F175" s="25">
        <f t="shared" si="9"/>
        <v>2</v>
      </c>
      <c r="G175" s="4"/>
      <c r="H175" s="32"/>
    </row>
    <row r="176" spans="1:8" ht="15" customHeight="1">
      <c r="A176" s="31" t="s">
        <v>155</v>
      </c>
      <c r="B176" s="112">
        <v>4</v>
      </c>
      <c r="C176" s="112" t="s">
        <v>15</v>
      </c>
      <c r="D176" s="112" t="s">
        <v>15</v>
      </c>
      <c r="E176" s="112" t="s">
        <v>15</v>
      </c>
      <c r="F176" s="25">
        <f t="shared" si="9"/>
        <v>4</v>
      </c>
      <c r="G176" s="4"/>
      <c r="H176" s="32"/>
    </row>
    <row r="177" spans="1:8" ht="15" customHeight="1">
      <c r="A177" s="31" t="s">
        <v>156</v>
      </c>
      <c r="B177" s="112">
        <v>1</v>
      </c>
      <c r="C177" s="112">
        <v>4</v>
      </c>
      <c r="D177" s="112" t="s">
        <v>15</v>
      </c>
      <c r="E177" s="112" t="s">
        <v>15</v>
      </c>
      <c r="F177" s="25">
        <f t="shared" si="9"/>
        <v>5</v>
      </c>
      <c r="G177" s="4"/>
      <c r="H177" s="32"/>
    </row>
    <row r="178" spans="1:8" ht="15" customHeight="1">
      <c r="A178" s="4" t="s">
        <v>288</v>
      </c>
      <c r="B178" s="112">
        <v>12</v>
      </c>
      <c r="C178" s="112">
        <v>5</v>
      </c>
      <c r="D178" s="112" t="s">
        <v>15</v>
      </c>
      <c r="E178" s="112" t="s">
        <v>15</v>
      </c>
      <c r="F178" s="25">
        <f t="shared" si="9"/>
        <v>17</v>
      </c>
      <c r="G178" s="4"/>
      <c r="H178" s="32"/>
    </row>
    <row r="179" spans="1:8" ht="15" customHeight="1">
      <c r="A179" s="4" t="s">
        <v>311</v>
      </c>
      <c r="B179" s="112">
        <v>12</v>
      </c>
      <c r="C179" s="112">
        <v>2</v>
      </c>
      <c r="D179" s="112" t="s">
        <v>15</v>
      </c>
      <c r="E179" s="112">
        <v>1</v>
      </c>
      <c r="F179" s="25">
        <f t="shared" si="9"/>
        <v>15</v>
      </c>
      <c r="G179" s="4"/>
      <c r="H179" s="32"/>
    </row>
    <row r="180" spans="1:8" ht="15" customHeight="1">
      <c r="A180" s="4" t="s">
        <v>312</v>
      </c>
      <c r="B180" s="112">
        <v>3</v>
      </c>
      <c r="C180" s="112">
        <v>9</v>
      </c>
      <c r="D180" s="112" t="s">
        <v>15</v>
      </c>
      <c r="E180" s="112" t="s">
        <v>15</v>
      </c>
      <c r="F180" s="25">
        <f t="shared" si="9"/>
        <v>12</v>
      </c>
      <c r="G180" s="4"/>
      <c r="H180" s="32"/>
    </row>
    <row r="181" spans="1:8" ht="15" customHeight="1">
      <c r="A181" s="4" t="s">
        <v>313</v>
      </c>
      <c r="B181" s="112" t="s">
        <v>15</v>
      </c>
      <c r="C181" s="112">
        <v>1</v>
      </c>
      <c r="D181" s="112" t="s">
        <v>15</v>
      </c>
      <c r="E181" s="112" t="s">
        <v>15</v>
      </c>
      <c r="F181" s="25">
        <f aca="true" t="shared" si="10" ref="F181:F190">SUM(B181:E181)</f>
        <v>1</v>
      </c>
      <c r="G181" s="4"/>
      <c r="H181" s="32"/>
    </row>
    <row r="182" spans="1:8" ht="15" customHeight="1">
      <c r="A182" s="4" t="s">
        <v>289</v>
      </c>
      <c r="B182" s="112">
        <v>39</v>
      </c>
      <c r="C182" s="112">
        <v>8</v>
      </c>
      <c r="D182" s="112" t="s">
        <v>15</v>
      </c>
      <c r="E182" s="112" t="s">
        <v>15</v>
      </c>
      <c r="F182" s="25">
        <f t="shared" si="10"/>
        <v>47</v>
      </c>
      <c r="G182" s="4"/>
      <c r="H182" s="32"/>
    </row>
    <row r="183" spans="1:8" ht="15" customHeight="1">
      <c r="A183" s="31" t="s">
        <v>157</v>
      </c>
      <c r="B183" s="112">
        <v>2</v>
      </c>
      <c r="C183" s="112" t="s">
        <v>15</v>
      </c>
      <c r="D183" s="112" t="s">
        <v>15</v>
      </c>
      <c r="E183" s="112" t="s">
        <v>15</v>
      </c>
      <c r="F183" s="25">
        <f t="shared" si="10"/>
        <v>2</v>
      </c>
      <c r="G183" s="4"/>
      <c r="H183" s="32"/>
    </row>
    <row r="184" spans="1:8" ht="15" customHeight="1">
      <c r="A184" s="31" t="s">
        <v>158</v>
      </c>
      <c r="B184" s="112">
        <v>15</v>
      </c>
      <c r="C184" s="112">
        <v>9</v>
      </c>
      <c r="D184" s="112" t="s">
        <v>15</v>
      </c>
      <c r="E184" s="112" t="s">
        <v>15</v>
      </c>
      <c r="F184" s="25">
        <f t="shared" si="10"/>
        <v>24</v>
      </c>
      <c r="G184" s="4"/>
      <c r="H184" s="32"/>
    </row>
    <row r="185" spans="1:8" ht="15" customHeight="1">
      <c r="A185" s="4" t="s">
        <v>290</v>
      </c>
      <c r="B185" s="112">
        <v>3</v>
      </c>
      <c r="C185" s="112">
        <v>3</v>
      </c>
      <c r="D185" s="112">
        <v>1</v>
      </c>
      <c r="E185" s="112" t="s">
        <v>15</v>
      </c>
      <c r="F185" s="25">
        <f t="shared" si="10"/>
        <v>7</v>
      </c>
      <c r="G185" s="4"/>
      <c r="H185" s="32"/>
    </row>
    <row r="186" spans="1:8" ht="15" customHeight="1">
      <c r="A186" s="31" t="s">
        <v>159</v>
      </c>
      <c r="B186" s="112">
        <v>1</v>
      </c>
      <c r="C186" s="112" t="s">
        <v>15</v>
      </c>
      <c r="D186" s="112" t="s">
        <v>15</v>
      </c>
      <c r="E186" s="112" t="s">
        <v>15</v>
      </c>
      <c r="F186" s="25">
        <f t="shared" si="10"/>
        <v>1</v>
      </c>
      <c r="G186" s="4"/>
      <c r="H186" s="32"/>
    </row>
    <row r="187" spans="1:8" ht="15" customHeight="1">
      <c r="A187" s="4" t="s">
        <v>160</v>
      </c>
      <c r="B187" s="112">
        <v>4</v>
      </c>
      <c r="C187" s="112">
        <v>2</v>
      </c>
      <c r="D187" s="112" t="s">
        <v>15</v>
      </c>
      <c r="E187" s="112" t="s">
        <v>15</v>
      </c>
      <c r="F187" s="25">
        <f t="shared" si="10"/>
        <v>6</v>
      </c>
      <c r="G187" s="4"/>
      <c r="H187" s="32"/>
    </row>
    <row r="188" spans="1:8" ht="15" customHeight="1">
      <c r="A188" s="4" t="s">
        <v>314</v>
      </c>
      <c r="B188" s="112">
        <v>3</v>
      </c>
      <c r="C188" s="112" t="s">
        <v>15</v>
      </c>
      <c r="D188" s="112" t="s">
        <v>15</v>
      </c>
      <c r="E188" s="112" t="s">
        <v>15</v>
      </c>
      <c r="F188" s="25">
        <f t="shared" si="10"/>
        <v>3</v>
      </c>
      <c r="G188" s="4"/>
      <c r="H188" s="32"/>
    </row>
    <row r="189" spans="1:8" ht="15" customHeight="1">
      <c r="A189" s="4" t="s">
        <v>239</v>
      </c>
      <c r="B189" s="112">
        <v>11</v>
      </c>
      <c r="C189" s="112">
        <v>11</v>
      </c>
      <c r="D189" s="112" t="s">
        <v>15</v>
      </c>
      <c r="E189" s="112" t="s">
        <v>15</v>
      </c>
      <c r="F189" s="25">
        <f t="shared" si="10"/>
        <v>22</v>
      </c>
      <c r="G189" s="4"/>
      <c r="H189" s="32"/>
    </row>
    <row r="190" spans="1:8" ht="15" customHeight="1">
      <c r="A190" s="4" t="s">
        <v>291</v>
      </c>
      <c r="B190" s="112">
        <v>4</v>
      </c>
      <c r="C190" s="112">
        <v>2</v>
      </c>
      <c r="D190" s="112" t="s">
        <v>15</v>
      </c>
      <c r="E190" s="112" t="s">
        <v>15</v>
      </c>
      <c r="F190" s="25">
        <f t="shared" si="10"/>
        <v>6</v>
      </c>
      <c r="G190" s="4"/>
      <c r="H190" s="32"/>
    </row>
    <row r="191" spans="1:8" ht="15" customHeight="1">
      <c r="A191" s="3" t="s">
        <v>16</v>
      </c>
      <c r="B191" s="30">
        <f>SUM(B160:B190)</f>
        <v>340</v>
      </c>
      <c r="C191" s="30">
        <f>SUM(C160:C190)</f>
        <v>158</v>
      </c>
      <c r="D191" s="30">
        <f>SUM(D160:D190)</f>
        <v>10</v>
      </c>
      <c r="E191" s="30">
        <f>SUM(E160:E190)</f>
        <v>5</v>
      </c>
      <c r="F191" s="30">
        <f>SUM(F160:F190)</f>
        <v>513</v>
      </c>
      <c r="G191" s="4"/>
      <c r="H191" s="32"/>
    </row>
    <row r="192" spans="1:8" ht="15" customHeight="1">
      <c r="A192" s="31"/>
      <c r="B192" s="25"/>
      <c r="C192" s="25"/>
      <c r="D192" s="33"/>
      <c r="E192" s="25"/>
      <c r="F192" s="30"/>
      <c r="G192" s="4"/>
      <c r="H192" s="32"/>
    </row>
    <row r="193" spans="1:8" s="72" customFormat="1" ht="18" customHeight="1">
      <c r="A193" s="37" t="s">
        <v>161</v>
      </c>
      <c r="B193" s="36"/>
      <c r="C193" s="36"/>
      <c r="D193" s="19"/>
      <c r="E193" s="36"/>
      <c r="F193" s="38"/>
      <c r="G193" s="71"/>
      <c r="H193" s="32"/>
    </row>
    <row r="194" spans="1:8" s="72" customFormat="1" ht="15" customHeight="1">
      <c r="A194" s="4" t="s">
        <v>292</v>
      </c>
      <c r="B194" s="112" t="s">
        <v>15</v>
      </c>
      <c r="C194" s="112" t="s">
        <v>15</v>
      </c>
      <c r="D194" s="112">
        <v>1</v>
      </c>
      <c r="E194" s="112" t="s">
        <v>15</v>
      </c>
      <c r="F194" s="25">
        <f aca="true" t="shared" si="11" ref="F194:F204">SUM(B194:E194)</f>
        <v>1</v>
      </c>
      <c r="G194" s="71"/>
      <c r="H194" s="32"/>
    </row>
    <row r="195" spans="1:8" ht="15" customHeight="1">
      <c r="A195" s="31" t="s">
        <v>162</v>
      </c>
      <c r="B195" s="112">
        <v>14</v>
      </c>
      <c r="C195" s="112">
        <v>9</v>
      </c>
      <c r="D195" s="112">
        <v>1</v>
      </c>
      <c r="E195" s="112" t="s">
        <v>15</v>
      </c>
      <c r="F195" s="25">
        <f t="shared" si="11"/>
        <v>24</v>
      </c>
      <c r="G195" s="4"/>
      <c r="H195" s="32"/>
    </row>
    <row r="196" spans="1:8" ht="15" customHeight="1">
      <c r="A196" s="4" t="s">
        <v>142</v>
      </c>
      <c r="B196" s="112">
        <v>1</v>
      </c>
      <c r="C196" s="112" t="s">
        <v>15</v>
      </c>
      <c r="D196" s="112" t="s">
        <v>15</v>
      </c>
      <c r="E196" s="112" t="s">
        <v>15</v>
      </c>
      <c r="F196" s="25">
        <f t="shared" si="11"/>
        <v>1</v>
      </c>
      <c r="G196" s="4"/>
      <c r="H196" s="32"/>
    </row>
    <row r="197" spans="1:8" ht="15" customHeight="1">
      <c r="A197" s="4" t="s">
        <v>293</v>
      </c>
      <c r="B197" s="112">
        <v>1</v>
      </c>
      <c r="C197" s="112" t="s">
        <v>15</v>
      </c>
      <c r="D197" s="112" t="s">
        <v>15</v>
      </c>
      <c r="E197" s="112" t="s">
        <v>15</v>
      </c>
      <c r="F197" s="25">
        <f t="shared" si="11"/>
        <v>1</v>
      </c>
      <c r="G197" s="4"/>
      <c r="H197" s="32"/>
    </row>
    <row r="198" spans="1:8" ht="15" customHeight="1">
      <c r="A198" s="31" t="s">
        <v>163</v>
      </c>
      <c r="B198" s="112">
        <v>29</v>
      </c>
      <c r="C198" s="112">
        <v>7</v>
      </c>
      <c r="D198" s="112" t="s">
        <v>15</v>
      </c>
      <c r="E198" s="112" t="s">
        <v>15</v>
      </c>
      <c r="F198" s="25">
        <f t="shared" si="11"/>
        <v>36</v>
      </c>
      <c r="G198" s="4"/>
      <c r="H198" s="32"/>
    </row>
    <row r="199" spans="1:8" ht="15" customHeight="1">
      <c r="A199" s="31" t="s">
        <v>240</v>
      </c>
      <c r="B199" s="112">
        <v>21</v>
      </c>
      <c r="C199" s="112">
        <v>20</v>
      </c>
      <c r="D199" s="112" t="s">
        <v>15</v>
      </c>
      <c r="E199" s="112" t="s">
        <v>15</v>
      </c>
      <c r="F199" s="25">
        <f t="shared" si="11"/>
        <v>41</v>
      </c>
      <c r="G199" s="4"/>
      <c r="H199" s="32"/>
    </row>
    <row r="200" spans="1:8" ht="15" customHeight="1">
      <c r="A200" s="31" t="s">
        <v>241</v>
      </c>
      <c r="B200" s="112">
        <v>6</v>
      </c>
      <c r="C200" s="112">
        <v>6</v>
      </c>
      <c r="D200" s="112" t="s">
        <v>15</v>
      </c>
      <c r="E200" s="112" t="s">
        <v>15</v>
      </c>
      <c r="F200" s="25">
        <f t="shared" si="11"/>
        <v>12</v>
      </c>
      <c r="G200" s="4"/>
      <c r="H200" s="32"/>
    </row>
    <row r="201" spans="1:8" ht="15" customHeight="1">
      <c r="A201" s="31" t="s">
        <v>164</v>
      </c>
      <c r="B201" s="112">
        <v>66</v>
      </c>
      <c r="C201" s="112">
        <v>1</v>
      </c>
      <c r="D201" s="112">
        <v>1</v>
      </c>
      <c r="E201" s="112" t="s">
        <v>15</v>
      </c>
      <c r="F201" s="25">
        <f t="shared" si="11"/>
        <v>68</v>
      </c>
      <c r="G201" s="4"/>
      <c r="H201" s="32"/>
    </row>
    <row r="202" spans="1:8" ht="15" customHeight="1">
      <c r="A202" s="31" t="s">
        <v>165</v>
      </c>
      <c r="B202" s="112">
        <v>7</v>
      </c>
      <c r="C202" s="112">
        <v>2</v>
      </c>
      <c r="D202" s="112" t="s">
        <v>15</v>
      </c>
      <c r="E202" s="112" t="s">
        <v>15</v>
      </c>
      <c r="F202" s="25">
        <f t="shared" si="11"/>
        <v>9</v>
      </c>
      <c r="G202" s="4"/>
      <c r="H202" s="32"/>
    </row>
    <row r="203" spans="1:8" ht="15" customHeight="1">
      <c r="A203" s="4" t="s">
        <v>294</v>
      </c>
      <c r="B203" s="112">
        <v>17</v>
      </c>
      <c r="C203" s="112">
        <v>5</v>
      </c>
      <c r="D203" s="112" t="s">
        <v>15</v>
      </c>
      <c r="E203" s="112" t="s">
        <v>15</v>
      </c>
      <c r="F203" s="25">
        <f t="shared" si="11"/>
        <v>22</v>
      </c>
      <c r="G203" s="4"/>
      <c r="H203" s="32"/>
    </row>
    <row r="204" spans="1:8" ht="15" customHeight="1">
      <c r="A204" s="31" t="s">
        <v>166</v>
      </c>
      <c r="B204" s="112">
        <v>40</v>
      </c>
      <c r="C204" s="112">
        <v>8</v>
      </c>
      <c r="D204" s="112">
        <v>1</v>
      </c>
      <c r="E204" s="112" t="s">
        <v>15</v>
      </c>
      <c r="F204" s="25">
        <f t="shared" si="11"/>
        <v>49</v>
      </c>
      <c r="G204" s="4"/>
      <c r="H204" s="32"/>
    </row>
    <row r="205" spans="1:8" ht="12" customHeight="1">
      <c r="A205" s="82"/>
      <c r="B205" s="83"/>
      <c r="C205" s="83"/>
      <c r="D205" s="83"/>
      <c r="E205" s="83"/>
      <c r="F205" s="84"/>
      <c r="G205" s="4"/>
      <c r="H205" s="32"/>
    </row>
    <row r="206" spans="1:8" ht="15" customHeight="1">
      <c r="A206" s="31"/>
      <c r="B206" s="32"/>
      <c r="C206" s="32"/>
      <c r="D206" s="32"/>
      <c r="E206" s="32"/>
      <c r="F206" s="25"/>
      <c r="G206" s="4"/>
      <c r="H206" s="32"/>
    </row>
    <row r="207" spans="1:8" ht="18" customHeight="1">
      <c r="A207" s="49" t="s">
        <v>318</v>
      </c>
      <c r="B207" s="27"/>
      <c r="C207" s="27"/>
      <c r="D207" s="43"/>
      <c r="E207" s="27"/>
      <c r="F207" s="27"/>
      <c r="G207" s="4"/>
      <c r="H207" s="32"/>
    </row>
    <row r="208" spans="1:8" ht="24.75" customHeight="1">
      <c r="A208" s="117" t="s">
        <v>72</v>
      </c>
      <c r="B208" s="14" t="s">
        <v>251</v>
      </c>
      <c r="C208" s="23"/>
      <c r="D208" s="14" t="s">
        <v>254</v>
      </c>
      <c r="E208" s="23"/>
      <c r="F208" s="119" t="s">
        <v>10</v>
      </c>
      <c r="G208" s="4"/>
      <c r="H208" s="32"/>
    </row>
    <row r="209" spans="1:8" ht="24.75" customHeight="1">
      <c r="A209" s="120"/>
      <c r="B209" s="80" t="s">
        <v>252</v>
      </c>
      <c r="C209" s="80" t="s">
        <v>253</v>
      </c>
      <c r="D209" s="80" t="s">
        <v>252</v>
      </c>
      <c r="E209" s="81" t="s">
        <v>253</v>
      </c>
      <c r="F209" s="118"/>
      <c r="G209" s="4"/>
      <c r="H209" s="32"/>
    </row>
    <row r="210" spans="1:8" ht="15" customHeight="1">
      <c r="A210" s="31"/>
      <c r="B210" s="32"/>
      <c r="C210" s="32"/>
      <c r="D210" s="32"/>
      <c r="E210" s="32"/>
      <c r="F210" s="25"/>
      <c r="G210" s="4"/>
      <c r="H210" s="32"/>
    </row>
    <row r="211" spans="1:8" ht="15" customHeight="1">
      <c r="A211" s="31" t="s">
        <v>167</v>
      </c>
      <c r="B211" s="112">
        <v>66</v>
      </c>
      <c r="C211" s="112">
        <v>7</v>
      </c>
      <c r="D211" s="112">
        <v>3</v>
      </c>
      <c r="E211" s="112" t="s">
        <v>15</v>
      </c>
      <c r="F211" s="25">
        <f>SUM(B211:E211)</f>
        <v>76</v>
      </c>
      <c r="G211" s="4"/>
      <c r="H211" s="32"/>
    </row>
    <row r="212" spans="1:8" ht="15" customHeight="1">
      <c r="A212" s="4" t="s">
        <v>295</v>
      </c>
      <c r="B212" s="112">
        <v>16</v>
      </c>
      <c r="C212" s="112" t="s">
        <v>15</v>
      </c>
      <c r="D212" s="112" t="s">
        <v>15</v>
      </c>
      <c r="E212" s="112" t="s">
        <v>15</v>
      </c>
      <c r="F212" s="25">
        <f>SUM(B212:E212)</f>
        <v>16</v>
      </c>
      <c r="G212" s="4"/>
      <c r="H212" s="32"/>
    </row>
    <row r="213" spans="1:8" ht="15" customHeight="1">
      <c r="A213" s="3" t="s">
        <v>16</v>
      </c>
      <c r="B213" s="30">
        <f>SUM(B194:B212)</f>
        <v>284</v>
      </c>
      <c r="C213" s="30">
        <f>SUM(C194:C212)</f>
        <v>65</v>
      </c>
      <c r="D213" s="30">
        <f>SUM(D194:D212)</f>
        <v>7</v>
      </c>
      <c r="E213" s="30">
        <f>SUM(E194:E212)</f>
        <v>0</v>
      </c>
      <c r="F213" s="30">
        <f>SUM(F194:F212)</f>
        <v>356</v>
      </c>
      <c r="G213" s="4"/>
      <c r="H213" s="32"/>
    </row>
    <row r="214" spans="1:8" ht="15" customHeight="1">
      <c r="A214" s="31"/>
      <c r="B214" s="32"/>
      <c r="C214" s="32"/>
      <c r="D214" s="32"/>
      <c r="E214" s="32"/>
      <c r="F214" s="25"/>
      <c r="G214" s="4"/>
      <c r="H214" s="32"/>
    </row>
    <row r="215" spans="1:8" ht="18" customHeight="1">
      <c r="A215" s="37" t="s">
        <v>168</v>
      </c>
      <c r="B215" s="36"/>
      <c r="C215" s="36"/>
      <c r="D215" s="19"/>
      <c r="E215" s="36"/>
      <c r="F215" s="38"/>
      <c r="G215" s="4"/>
      <c r="H215" s="32"/>
    </row>
    <row r="216" spans="1:8" ht="15" customHeight="1">
      <c r="A216" s="31" t="s">
        <v>169</v>
      </c>
      <c r="B216" s="112">
        <v>10</v>
      </c>
      <c r="C216" s="112" t="s">
        <v>15</v>
      </c>
      <c r="D216" s="112" t="s">
        <v>15</v>
      </c>
      <c r="E216" s="112" t="s">
        <v>15</v>
      </c>
      <c r="F216" s="25">
        <f>SUM(B216:E216)</f>
        <v>10</v>
      </c>
      <c r="G216" s="4"/>
      <c r="H216" s="32"/>
    </row>
    <row r="217" spans="1:8" ht="15" customHeight="1">
      <c r="A217" s="31" t="s">
        <v>93</v>
      </c>
      <c r="B217" s="112">
        <v>1</v>
      </c>
      <c r="C217" s="112" t="s">
        <v>15</v>
      </c>
      <c r="D217" s="112" t="s">
        <v>15</v>
      </c>
      <c r="E217" s="112" t="s">
        <v>15</v>
      </c>
      <c r="F217" s="25">
        <f>SUM(B217:E217)</f>
        <v>1</v>
      </c>
      <c r="G217" s="4"/>
      <c r="H217" s="32"/>
    </row>
    <row r="218" spans="1:8" ht="15" customHeight="1">
      <c r="A218" s="31" t="s">
        <v>94</v>
      </c>
      <c r="B218" s="112">
        <v>1</v>
      </c>
      <c r="C218" s="112">
        <v>1</v>
      </c>
      <c r="D218" s="112" t="s">
        <v>15</v>
      </c>
      <c r="E218" s="112" t="s">
        <v>15</v>
      </c>
      <c r="F218" s="25">
        <f>SUM(B218:E218)</f>
        <v>2</v>
      </c>
      <c r="G218" s="4"/>
      <c r="H218" s="32"/>
    </row>
    <row r="219" spans="1:8" ht="15" customHeight="1">
      <c r="A219" s="4" t="s">
        <v>296</v>
      </c>
      <c r="B219" s="112">
        <v>4</v>
      </c>
      <c r="C219" s="112">
        <v>5</v>
      </c>
      <c r="D219" s="112" t="s">
        <v>15</v>
      </c>
      <c r="E219" s="112" t="s">
        <v>15</v>
      </c>
      <c r="F219" s="25">
        <f>SUM(B219:E219)</f>
        <v>9</v>
      </c>
      <c r="G219" s="4"/>
      <c r="H219" s="32"/>
    </row>
    <row r="220" spans="1:8" ht="15" customHeight="1">
      <c r="A220" s="31" t="s">
        <v>170</v>
      </c>
      <c r="B220" s="112">
        <v>1</v>
      </c>
      <c r="C220" s="114" t="s">
        <v>15</v>
      </c>
      <c r="D220" s="112" t="s">
        <v>15</v>
      </c>
      <c r="E220" s="112" t="s">
        <v>15</v>
      </c>
      <c r="F220" s="25">
        <f aca="true" t="shared" si="12" ref="F220:F245">SUM(B220:E220)</f>
        <v>1</v>
      </c>
      <c r="G220" s="4"/>
      <c r="H220" s="32"/>
    </row>
    <row r="221" spans="1:8" ht="15" customHeight="1">
      <c r="A221" s="31" t="s">
        <v>171</v>
      </c>
      <c r="B221" s="32">
        <v>4</v>
      </c>
      <c r="C221" s="32">
        <v>3</v>
      </c>
      <c r="D221" s="32" t="s">
        <v>15</v>
      </c>
      <c r="E221" s="32" t="s">
        <v>15</v>
      </c>
      <c r="F221" s="25">
        <f t="shared" si="12"/>
        <v>7</v>
      </c>
      <c r="G221" s="4"/>
      <c r="H221" s="32"/>
    </row>
    <row r="222" spans="1:8" ht="15" customHeight="1">
      <c r="A222" s="4" t="s">
        <v>315</v>
      </c>
      <c r="B222" s="32">
        <v>1</v>
      </c>
      <c r="C222" s="32" t="s">
        <v>15</v>
      </c>
      <c r="D222" s="32" t="s">
        <v>15</v>
      </c>
      <c r="E222" s="32" t="s">
        <v>15</v>
      </c>
      <c r="F222" s="25">
        <f t="shared" si="12"/>
        <v>1</v>
      </c>
      <c r="G222" s="4"/>
      <c r="H222" s="32"/>
    </row>
    <row r="223" spans="1:8" ht="15" customHeight="1">
      <c r="A223" s="31" t="s">
        <v>172</v>
      </c>
      <c r="B223" s="32">
        <v>6</v>
      </c>
      <c r="C223" s="32">
        <v>13</v>
      </c>
      <c r="D223" s="32" t="s">
        <v>15</v>
      </c>
      <c r="E223" s="32" t="s">
        <v>15</v>
      </c>
      <c r="F223" s="25">
        <f t="shared" si="12"/>
        <v>19</v>
      </c>
      <c r="G223" s="4"/>
      <c r="H223" s="32"/>
    </row>
    <row r="224" spans="1:8" ht="15" customHeight="1">
      <c r="A224" s="31" t="s">
        <v>173</v>
      </c>
      <c r="B224" s="32">
        <v>6</v>
      </c>
      <c r="C224" s="32">
        <v>13</v>
      </c>
      <c r="D224" s="32" t="s">
        <v>15</v>
      </c>
      <c r="E224" s="32" t="s">
        <v>15</v>
      </c>
      <c r="F224" s="25">
        <f t="shared" si="12"/>
        <v>19</v>
      </c>
      <c r="G224" s="4"/>
      <c r="H224" s="32"/>
    </row>
    <row r="225" spans="1:8" ht="15" customHeight="1">
      <c r="A225" s="31" t="s">
        <v>113</v>
      </c>
      <c r="B225" s="32" t="s">
        <v>15</v>
      </c>
      <c r="C225" s="32">
        <v>4</v>
      </c>
      <c r="D225" s="32" t="s">
        <v>15</v>
      </c>
      <c r="E225" s="32" t="s">
        <v>15</v>
      </c>
      <c r="F225" s="25">
        <f t="shared" si="12"/>
        <v>4</v>
      </c>
      <c r="G225" s="4"/>
      <c r="H225" s="32"/>
    </row>
    <row r="226" spans="1:8" ht="15" customHeight="1">
      <c r="A226" s="31" t="s">
        <v>114</v>
      </c>
      <c r="B226" s="32">
        <v>5</v>
      </c>
      <c r="C226" s="32">
        <v>16</v>
      </c>
      <c r="D226" s="32">
        <v>1</v>
      </c>
      <c r="E226" s="32" t="s">
        <v>15</v>
      </c>
      <c r="F226" s="25">
        <f t="shared" si="12"/>
        <v>22</v>
      </c>
      <c r="G226" s="4"/>
      <c r="H226" s="32"/>
    </row>
    <row r="227" spans="1:8" ht="15" customHeight="1">
      <c r="A227" s="31" t="s">
        <v>115</v>
      </c>
      <c r="B227" s="32">
        <v>3</v>
      </c>
      <c r="C227" s="32">
        <v>2</v>
      </c>
      <c r="D227" s="32" t="s">
        <v>15</v>
      </c>
      <c r="E227" s="32" t="s">
        <v>15</v>
      </c>
      <c r="F227" s="25">
        <f t="shared" si="12"/>
        <v>5</v>
      </c>
      <c r="G227" s="4"/>
      <c r="H227" s="32"/>
    </row>
    <row r="228" spans="1:8" ht="15" customHeight="1">
      <c r="A228" s="31" t="s">
        <v>174</v>
      </c>
      <c r="B228" s="32">
        <v>3</v>
      </c>
      <c r="C228" s="32">
        <v>3</v>
      </c>
      <c r="D228" s="32" t="s">
        <v>15</v>
      </c>
      <c r="E228" s="32" t="s">
        <v>15</v>
      </c>
      <c r="F228" s="25">
        <f t="shared" si="12"/>
        <v>6</v>
      </c>
      <c r="G228" s="4"/>
      <c r="H228" s="32"/>
    </row>
    <row r="229" spans="1:8" ht="15" customHeight="1">
      <c r="A229" s="31" t="s">
        <v>175</v>
      </c>
      <c r="B229" s="32">
        <v>3</v>
      </c>
      <c r="C229" s="32">
        <v>3</v>
      </c>
      <c r="D229" s="32" t="s">
        <v>15</v>
      </c>
      <c r="E229" s="32" t="s">
        <v>15</v>
      </c>
      <c r="F229" s="25">
        <f t="shared" si="12"/>
        <v>6</v>
      </c>
      <c r="G229" s="4"/>
      <c r="H229" s="32"/>
    </row>
    <row r="230" spans="1:8" ht="15" customHeight="1">
      <c r="A230" s="31" t="s">
        <v>176</v>
      </c>
      <c r="B230" s="32">
        <v>2</v>
      </c>
      <c r="C230" s="32">
        <v>4</v>
      </c>
      <c r="D230" s="32" t="s">
        <v>15</v>
      </c>
      <c r="E230" s="32" t="s">
        <v>15</v>
      </c>
      <c r="F230" s="25">
        <f t="shared" si="12"/>
        <v>6</v>
      </c>
      <c r="G230" s="4"/>
      <c r="H230" s="32"/>
    </row>
    <row r="231" spans="1:8" ht="15" customHeight="1">
      <c r="A231" s="31" t="s">
        <v>177</v>
      </c>
      <c r="B231" s="32">
        <v>1</v>
      </c>
      <c r="C231" s="32">
        <v>1</v>
      </c>
      <c r="D231" s="32" t="s">
        <v>15</v>
      </c>
      <c r="E231" s="32" t="s">
        <v>15</v>
      </c>
      <c r="F231" s="25">
        <f t="shared" si="12"/>
        <v>2</v>
      </c>
      <c r="G231" s="4"/>
      <c r="H231" s="32"/>
    </row>
    <row r="232" spans="1:8" ht="15" customHeight="1">
      <c r="A232" s="31" t="s">
        <v>178</v>
      </c>
      <c r="B232" s="32">
        <v>14</v>
      </c>
      <c r="C232" s="32">
        <v>7</v>
      </c>
      <c r="D232" s="32" t="s">
        <v>15</v>
      </c>
      <c r="E232" s="32" t="s">
        <v>15</v>
      </c>
      <c r="F232" s="25">
        <f t="shared" si="12"/>
        <v>21</v>
      </c>
      <c r="G232" s="4"/>
      <c r="H232" s="32"/>
    </row>
    <row r="233" spans="1:8" ht="15" customHeight="1">
      <c r="A233" s="31" t="s">
        <v>179</v>
      </c>
      <c r="B233" s="32">
        <v>10</v>
      </c>
      <c r="C233" s="32">
        <v>2</v>
      </c>
      <c r="D233" s="32" t="s">
        <v>15</v>
      </c>
      <c r="E233" s="32" t="s">
        <v>15</v>
      </c>
      <c r="F233" s="25">
        <f t="shared" si="12"/>
        <v>12</v>
      </c>
      <c r="G233" s="4"/>
      <c r="H233" s="32"/>
    </row>
    <row r="234" spans="1:8" ht="15" customHeight="1">
      <c r="A234" s="31" t="s">
        <v>180</v>
      </c>
      <c r="B234" s="32">
        <v>1</v>
      </c>
      <c r="C234" s="32">
        <v>3</v>
      </c>
      <c r="D234" s="32" t="s">
        <v>15</v>
      </c>
      <c r="E234" s="32" t="s">
        <v>15</v>
      </c>
      <c r="F234" s="25">
        <f t="shared" si="12"/>
        <v>4</v>
      </c>
      <c r="G234" s="4"/>
      <c r="H234" s="32"/>
    </row>
    <row r="235" spans="1:8" ht="15" customHeight="1">
      <c r="A235" s="31" t="s">
        <v>181</v>
      </c>
      <c r="B235" s="32">
        <v>24</v>
      </c>
      <c r="C235" s="32">
        <v>10</v>
      </c>
      <c r="D235" s="32" t="s">
        <v>15</v>
      </c>
      <c r="E235" s="32" t="s">
        <v>15</v>
      </c>
      <c r="F235" s="25">
        <f t="shared" si="12"/>
        <v>34</v>
      </c>
      <c r="G235" s="4"/>
      <c r="H235" s="32"/>
    </row>
    <row r="236" spans="1:8" ht="15" customHeight="1">
      <c r="A236" s="31" t="s">
        <v>182</v>
      </c>
      <c r="B236" s="32">
        <v>9</v>
      </c>
      <c r="C236" s="32">
        <v>3</v>
      </c>
      <c r="D236" s="32" t="s">
        <v>15</v>
      </c>
      <c r="E236" s="32" t="s">
        <v>15</v>
      </c>
      <c r="F236" s="25">
        <f t="shared" si="12"/>
        <v>12</v>
      </c>
      <c r="G236" s="4"/>
      <c r="H236" s="32"/>
    </row>
    <row r="237" spans="1:8" ht="15" customHeight="1">
      <c r="A237" s="31" t="s">
        <v>183</v>
      </c>
      <c r="B237" s="32">
        <v>2</v>
      </c>
      <c r="C237" s="32">
        <v>3</v>
      </c>
      <c r="D237" s="32" t="s">
        <v>15</v>
      </c>
      <c r="E237" s="32" t="s">
        <v>15</v>
      </c>
      <c r="F237" s="25">
        <f t="shared" si="12"/>
        <v>5</v>
      </c>
      <c r="G237" s="4"/>
      <c r="H237" s="32"/>
    </row>
    <row r="238" spans="1:8" ht="15" customHeight="1">
      <c r="A238" s="4" t="s">
        <v>316</v>
      </c>
      <c r="B238" s="32">
        <v>8</v>
      </c>
      <c r="C238" s="32">
        <v>4</v>
      </c>
      <c r="D238" s="32" t="s">
        <v>15</v>
      </c>
      <c r="E238" s="32" t="s">
        <v>15</v>
      </c>
      <c r="F238" s="25">
        <f t="shared" si="12"/>
        <v>12</v>
      </c>
      <c r="G238" s="4"/>
      <c r="H238" s="32"/>
    </row>
    <row r="239" spans="1:8" ht="15" customHeight="1">
      <c r="A239" s="31" t="s">
        <v>184</v>
      </c>
      <c r="B239" s="32">
        <v>5</v>
      </c>
      <c r="C239" s="32">
        <v>6</v>
      </c>
      <c r="D239" s="32" t="s">
        <v>15</v>
      </c>
      <c r="E239" s="32" t="s">
        <v>15</v>
      </c>
      <c r="F239" s="25">
        <f t="shared" si="12"/>
        <v>11</v>
      </c>
      <c r="G239" s="4"/>
      <c r="H239" s="32"/>
    </row>
    <row r="240" spans="1:8" ht="15" customHeight="1">
      <c r="A240" s="31" t="s">
        <v>185</v>
      </c>
      <c r="B240" s="32">
        <v>1</v>
      </c>
      <c r="C240" s="32">
        <v>2</v>
      </c>
      <c r="D240" s="32" t="s">
        <v>15</v>
      </c>
      <c r="E240" s="32" t="s">
        <v>15</v>
      </c>
      <c r="F240" s="25">
        <f t="shared" si="12"/>
        <v>3</v>
      </c>
      <c r="G240" s="4"/>
      <c r="H240" s="32"/>
    </row>
    <row r="241" spans="1:8" ht="15" customHeight="1">
      <c r="A241" s="31" t="s">
        <v>186</v>
      </c>
      <c r="B241" s="32">
        <v>2</v>
      </c>
      <c r="C241" s="32">
        <v>13</v>
      </c>
      <c r="D241" s="32" t="s">
        <v>15</v>
      </c>
      <c r="E241" s="32" t="s">
        <v>15</v>
      </c>
      <c r="F241" s="25">
        <f t="shared" si="12"/>
        <v>15</v>
      </c>
      <c r="G241" s="4"/>
      <c r="H241" s="32"/>
    </row>
    <row r="242" spans="1:8" ht="15" customHeight="1">
      <c r="A242" s="4" t="s">
        <v>297</v>
      </c>
      <c r="B242" s="32">
        <v>3</v>
      </c>
      <c r="C242" s="32">
        <v>2</v>
      </c>
      <c r="D242" s="32" t="s">
        <v>15</v>
      </c>
      <c r="E242" s="32" t="s">
        <v>15</v>
      </c>
      <c r="F242" s="25">
        <f t="shared" si="12"/>
        <v>5</v>
      </c>
      <c r="G242" s="4"/>
      <c r="H242" s="32"/>
    </row>
    <row r="243" spans="1:8" ht="15" customHeight="1">
      <c r="A243" s="31" t="s">
        <v>187</v>
      </c>
      <c r="B243" s="32">
        <v>3</v>
      </c>
      <c r="C243" s="32">
        <v>3</v>
      </c>
      <c r="D243" s="32" t="s">
        <v>15</v>
      </c>
      <c r="E243" s="32" t="s">
        <v>15</v>
      </c>
      <c r="F243" s="25">
        <f t="shared" si="12"/>
        <v>6</v>
      </c>
      <c r="G243" s="4"/>
      <c r="H243" s="32"/>
    </row>
    <row r="244" spans="1:8" ht="15" customHeight="1">
      <c r="A244" s="31" t="s">
        <v>188</v>
      </c>
      <c r="B244" s="32">
        <v>6</v>
      </c>
      <c r="C244" s="32">
        <v>4</v>
      </c>
      <c r="D244" s="32" t="s">
        <v>15</v>
      </c>
      <c r="E244" s="32" t="s">
        <v>15</v>
      </c>
      <c r="F244" s="25">
        <f t="shared" si="12"/>
        <v>10</v>
      </c>
      <c r="G244" s="4"/>
      <c r="H244" s="32"/>
    </row>
    <row r="245" spans="1:8" ht="15" customHeight="1">
      <c r="A245" s="31" t="s">
        <v>242</v>
      </c>
      <c r="B245" s="32">
        <v>1</v>
      </c>
      <c r="C245" s="32">
        <v>3</v>
      </c>
      <c r="D245" s="32" t="s">
        <v>15</v>
      </c>
      <c r="E245" s="32" t="s">
        <v>15</v>
      </c>
      <c r="F245" s="25">
        <f t="shared" si="12"/>
        <v>4</v>
      </c>
      <c r="G245" s="4"/>
      <c r="H245" s="32"/>
    </row>
    <row r="246" spans="1:243" ht="15" customHeight="1">
      <c r="A246" s="3" t="s">
        <v>16</v>
      </c>
      <c r="B246" s="30">
        <f>SUM(B216:B245)</f>
        <v>140</v>
      </c>
      <c r="C246" s="30">
        <f>SUM(C216:C245)</f>
        <v>133</v>
      </c>
      <c r="D246" s="30">
        <f>SUM(D216:D245)</f>
        <v>1</v>
      </c>
      <c r="E246" s="30">
        <f>SUM(E216:E245)</f>
        <v>0</v>
      </c>
      <c r="F246" s="30">
        <f>SUM(F216:F245)</f>
        <v>274</v>
      </c>
      <c r="G246" s="5"/>
      <c r="H246" s="32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</row>
    <row r="247" spans="1:8" ht="12" customHeight="1">
      <c r="A247" s="82"/>
      <c r="B247" s="83"/>
      <c r="C247" s="83"/>
      <c r="D247" s="83"/>
      <c r="E247" s="83"/>
      <c r="F247" s="84"/>
      <c r="G247" s="4"/>
      <c r="H247" s="32"/>
    </row>
    <row r="248" spans="1:8" ht="15" customHeight="1">
      <c r="A248" s="31"/>
      <c r="B248" s="32"/>
      <c r="C248" s="32"/>
      <c r="D248" s="32"/>
      <c r="E248" s="32"/>
      <c r="F248" s="25"/>
      <c r="G248" s="4"/>
      <c r="H248" s="32"/>
    </row>
    <row r="249" spans="1:8" ht="18" customHeight="1">
      <c r="A249" s="49" t="s">
        <v>318</v>
      </c>
      <c r="B249" s="27"/>
      <c r="C249" s="27"/>
      <c r="D249" s="43"/>
      <c r="E249" s="27"/>
      <c r="F249" s="27"/>
      <c r="G249" s="4"/>
      <c r="H249" s="32"/>
    </row>
    <row r="250" spans="1:8" ht="24.75" customHeight="1">
      <c r="A250" s="117" t="s">
        <v>72</v>
      </c>
      <c r="B250" s="14" t="s">
        <v>251</v>
      </c>
      <c r="C250" s="23"/>
      <c r="D250" s="14" t="s">
        <v>254</v>
      </c>
      <c r="E250" s="23"/>
      <c r="F250" s="119" t="s">
        <v>10</v>
      </c>
      <c r="G250" s="4"/>
      <c r="H250" s="32"/>
    </row>
    <row r="251" spans="1:8" ht="24.75" customHeight="1">
      <c r="A251" s="120"/>
      <c r="B251" s="80" t="s">
        <v>252</v>
      </c>
      <c r="C251" s="80" t="s">
        <v>253</v>
      </c>
      <c r="D251" s="80" t="s">
        <v>252</v>
      </c>
      <c r="E251" s="81" t="s">
        <v>253</v>
      </c>
      <c r="F251" s="118"/>
      <c r="G251" s="4"/>
      <c r="H251" s="32"/>
    </row>
    <row r="252" spans="1:8" ht="15" customHeight="1">
      <c r="A252" s="31"/>
      <c r="B252" s="32"/>
      <c r="C252" s="32"/>
      <c r="D252" s="32"/>
      <c r="E252" s="32"/>
      <c r="F252" s="25"/>
      <c r="G252" s="4"/>
      <c r="H252" s="32"/>
    </row>
    <row r="253" spans="1:8" ht="18" customHeight="1">
      <c r="A253" s="37" t="s">
        <v>189</v>
      </c>
      <c r="B253" s="38"/>
      <c r="C253" s="38"/>
      <c r="D253" s="20"/>
      <c r="E253" s="20"/>
      <c r="F253" s="38"/>
      <c r="G253" s="4"/>
      <c r="H253" s="32"/>
    </row>
    <row r="254" spans="1:8" ht="15" customHeight="1">
      <c r="A254" s="31" t="s">
        <v>243</v>
      </c>
      <c r="B254" s="112">
        <v>13</v>
      </c>
      <c r="C254" s="112">
        <v>11</v>
      </c>
      <c r="D254" s="112" t="s">
        <v>15</v>
      </c>
      <c r="E254" s="112" t="s">
        <v>15</v>
      </c>
      <c r="F254" s="25">
        <f aca="true" t="shared" si="13" ref="F254:F262">SUM(B254:E254)</f>
        <v>24</v>
      </c>
      <c r="G254" s="4"/>
      <c r="H254" s="32"/>
    </row>
    <row r="255" spans="1:8" ht="15" customHeight="1">
      <c r="A255" s="31" t="s">
        <v>244</v>
      </c>
      <c r="B255" s="112">
        <v>3</v>
      </c>
      <c r="C255" s="112" t="s">
        <v>15</v>
      </c>
      <c r="D255" s="112" t="s">
        <v>15</v>
      </c>
      <c r="E255" s="112" t="s">
        <v>15</v>
      </c>
      <c r="F255" s="25">
        <f t="shared" si="13"/>
        <v>3</v>
      </c>
      <c r="G255" s="4"/>
      <c r="H255" s="32"/>
    </row>
    <row r="256" spans="1:8" ht="15" customHeight="1">
      <c r="A256" s="31" t="s">
        <v>245</v>
      </c>
      <c r="B256" s="112">
        <v>8</v>
      </c>
      <c r="C256" s="112">
        <v>5</v>
      </c>
      <c r="D256" s="112">
        <v>1</v>
      </c>
      <c r="E256" s="112" t="s">
        <v>15</v>
      </c>
      <c r="F256" s="25">
        <f t="shared" si="13"/>
        <v>14</v>
      </c>
      <c r="G256" s="4"/>
      <c r="H256" s="32"/>
    </row>
    <row r="257" spans="1:8" ht="15" customHeight="1">
      <c r="A257" s="31" t="s">
        <v>246</v>
      </c>
      <c r="B257" s="112">
        <v>24</v>
      </c>
      <c r="C257" s="112">
        <v>17</v>
      </c>
      <c r="D257" s="112">
        <v>3</v>
      </c>
      <c r="E257" s="112" t="s">
        <v>15</v>
      </c>
      <c r="F257" s="25">
        <f t="shared" si="13"/>
        <v>44</v>
      </c>
      <c r="G257" s="4"/>
      <c r="H257" s="32"/>
    </row>
    <row r="258" spans="1:8" ht="15" customHeight="1">
      <c r="A258" s="31" t="s">
        <v>247</v>
      </c>
      <c r="B258" s="112">
        <v>11</v>
      </c>
      <c r="C258" s="112">
        <v>6</v>
      </c>
      <c r="D258" s="112" t="s">
        <v>15</v>
      </c>
      <c r="E258" s="112" t="s">
        <v>15</v>
      </c>
      <c r="F258" s="25">
        <f t="shared" si="13"/>
        <v>17</v>
      </c>
      <c r="G258" s="4"/>
      <c r="H258" s="32"/>
    </row>
    <row r="259" spans="1:8" ht="15" customHeight="1">
      <c r="A259" s="31" t="s">
        <v>248</v>
      </c>
      <c r="B259" s="112">
        <v>6</v>
      </c>
      <c r="C259" s="112">
        <v>22</v>
      </c>
      <c r="D259" s="112" t="s">
        <v>15</v>
      </c>
      <c r="E259" s="112" t="s">
        <v>15</v>
      </c>
      <c r="F259" s="25">
        <f t="shared" si="13"/>
        <v>28</v>
      </c>
      <c r="G259" s="4"/>
      <c r="H259" s="32"/>
    </row>
    <row r="260" spans="1:8" ht="15" customHeight="1">
      <c r="A260" s="31" t="s">
        <v>249</v>
      </c>
      <c r="B260" s="112">
        <v>8</v>
      </c>
      <c r="C260" s="112">
        <v>16</v>
      </c>
      <c r="D260" s="112" t="s">
        <v>15</v>
      </c>
      <c r="E260" s="112" t="s">
        <v>15</v>
      </c>
      <c r="F260" s="25">
        <f t="shared" si="13"/>
        <v>24</v>
      </c>
      <c r="G260" s="4"/>
      <c r="H260" s="32"/>
    </row>
    <row r="261" spans="1:8" ht="15" customHeight="1">
      <c r="A261" s="31" t="s">
        <v>250</v>
      </c>
      <c r="B261" s="112">
        <v>3</v>
      </c>
      <c r="C261" s="112">
        <v>4</v>
      </c>
      <c r="D261" s="112">
        <v>1</v>
      </c>
      <c r="E261" s="112" t="s">
        <v>15</v>
      </c>
      <c r="F261" s="25">
        <f t="shared" si="13"/>
        <v>8</v>
      </c>
      <c r="G261" s="4"/>
      <c r="H261" s="32"/>
    </row>
    <row r="262" spans="1:8" ht="15" customHeight="1">
      <c r="A262" s="4" t="s">
        <v>298</v>
      </c>
      <c r="B262" s="112" t="s">
        <v>15</v>
      </c>
      <c r="C262" s="112">
        <v>1</v>
      </c>
      <c r="D262" s="112" t="s">
        <v>15</v>
      </c>
      <c r="E262" s="112" t="s">
        <v>15</v>
      </c>
      <c r="F262" s="25">
        <f t="shared" si="13"/>
        <v>1</v>
      </c>
      <c r="G262" s="4"/>
      <c r="H262" s="32"/>
    </row>
    <row r="263" spans="1:8" ht="15" customHeight="1">
      <c r="A263" s="3" t="s">
        <v>16</v>
      </c>
      <c r="B263" s="30">
        <f>SUM(B247:B262)</f>
        <v>76</v>
      </c>
      <c r="C263" s="30">
        <f>SUM(C247:C262)</f>
        <v>82</v>
      </c>
      <c r="D263" s="30">
        <f>SUM(D247:D262)</f>
        <v>5</v>
      </c>
      <c r="E263" s="30">
        <f>SUM(E247:E262)</f>
        <v>0</v>
      </c>
      <c r="F263" s="30">
        <f>SUM(F247:F262)</f>
        <v>163</v>
      </c>
      <c r="G263" s="4"/>
      <c r="H263" s="32"/>
    </row>
    <row r="264" spans="1:8" ht="9.75" customHeight="1">
      <c r="A264" s="3"/>
      <c r="B264" s="30"/>
      <c r="C264" s="30"/>
      <c r="D264" s="30"/>
      <c r="E264" s="30"/>
      <c r="F264" s="30"/>
      <c r="G264" s="4"/>
      <c r="H264" s="32"/>
    </row>
    <row r="265" spans="1:243" ht="15" customHeight="1">
      <c r="A265" s="3" t="s">
        <v>190</v>
      </c>
      <c r="B265" s="30">
        <f>B263+B246+B213+B191+B157+B145+B115+B100+B55+B40+B31+B15</f>
        <v>1987</v>
      </c>
      <c r="C265" s="30">
        <f>C263+C246+C213+C191+C157+C145+C115+C100+C55+C40+C31+C15</f>
        <v>1448</v>
      </c>
      <c r="D265" s="30">
        <f>D263+D246+D213+D191+D157+D145+D115+D100+D55+D40+D31+D15</f>
        <v>45</v>
      </c>
      <c r="E265" s="30">
        <f>E263+E246+E213+E191+E157+E145+E115+E100+E55+E40+E31+E15</f>
        <v>23</v>
      </c>
      <c r="F265" s="30">
        <f>F263+F246+F213+F191+F157+F145+F115+F100+F55+F40+F31+F15</f>
        <v>3503</v>
      </c>
      <c r="G265" s="5"/>
      <c r="H265" s="32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</row>
    <row r="266" spans="1:8" ht="12" customHeight="1">
      <c r="A266" s="31"/>
      <c r="B266" s="31"/>
      <c r="C266" s="25"/>
      <c r="D266" s="33"/>
      <c r="E266" s="25"/>
      <c r="F266" s="25"/>
      <c r="G266" s="4"/>
      <c r="H266" s="32"/>
    </row>
    <row r="267" spans="1:8" ht="12.75" customHeight="1">
      <c r="A267" s="106" t="s">
        <v>275</v>
      </c>
      <c r="B267" s="28"/>
      <c r="C267" s="108"/>
      <c r="D267" s="109"/>
      <c r="E267" s="108"/>
      <c r="F267" s="108"/>
      <c r="G267" s="4"/>
      <c r="H267" s="32"/>
    </row>
    <row r="268" spans="1:8" ht="15">
      <c r="A268" s="107" t="s">
        <v>267</v>
      </c>
      <c r="B268" s="101"/>
      <c r="C268" s="46"/>
      <c r="D268" s="86"/>
      <c r="E268" s="46"/>
      <c r="F268" s="46"/>
      <c r="G268" s="4"/>
      <c r="H268" s="32"/>
    </row>
    <row r="269" spans="1:8" ht="15">
      <c r="A269" s="60" t="s">
        <v>255</v>
      </c>
      <c r="B269" s="4"/>
      <c r="C269" s="4"/>
      <c r="D269" s="32"/>
      <c r="E269" s="4"/>
      <c r="F269" s="4"/>
      <c r="G269" s="4"/>
      <c r="H269" s="32"/>
    </row>
    <row r="270" spans="1:8" ht="15">
      <c r="A270" s="4"/>
      <c r="B270" s="4"/>
      <c r="C270" s="4"/>
      <c r="D270" s="32"/>
      <c r="E270" s="4"/>
      <c r="F270" s="4"/>
      <c r="G270" s="4"/>
      <c r="H270" s="32"/>
    </row>
    <row r="271" spans="1:8" ht="15">
      <c r="A271" s="4"/>
      <c r="B271" s="4"/>
      <c r="C271" s="4"/>
      <c r="D271" s="32"/>
      <c r="E271" s="4"/>
      <c r="F271" s="4"/>
      <c r="G271" s="4"/>
      <c r="H271" s="32"/>
    </row>
    <row r="272" spans="1:8" ht="18" customHeight="1">
      <c r="A272" s="4"/>
      <c r="B272" s="4"/>
      <c r="C272" s="4"/>
      <c r="D272" s="32"/>
      <c r="E272" s="4"/>
      <c r="F272" s="4"/>
      <c r="G272" s="4"/>
      <c r="H272" s="32"/>
    </row>
    <row r="273" spans="1:8" ht="15">
      <c r="A273" s="4"/>
      <c r="B273" s="4"/>
      <c r="C273" s="4"/>
      <c r="D273" s="32"/>
      <c r="E273" s="4"/>
      <c r="F273" s="4"/>
      <c r="G273" s="4"/>
      <c r="H273" s="32"/>
    </row>
    <row r="274" spans="4:243" ht="15.75">
      <c r="D274" s="17"/>
      <c r="G274" s="18"/>
      <c r="H274" s="90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</row>
    <row r="275" spans="4:243" ht="15.75">
      <c r="D275" s="17"/>
      <c r="G275" s="18"/>
      <c r="H275" s="90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</row>
    <row r="276" spans="4:243" ht="15.75">
      <c r="D276" s="17"/>
      <c r="G276" s="18"/>
      <c r="H276" s="90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</row>
    <row r="277" ht="15">
      <c r="D277" s="17"/>
    </row>
    <row r="278" ht="15">
      <c r="D278" s="17"/>
    </row>
    <row r="279" ht="15">
      <c r="D279" s="17"/>
    </row>
    <row r="280" ht="15">
      <c r="D280" s="17"/>
    </row>
    <row r="281" ht="15">
      <c r="D281" s="17"/>
    </row>
    <row r="282" ht="15">
      <c r="D282" s="17"/>
    </row>
    <row r="283" spans="4:243" ht="15.75">
      <c r="D283" s="17"/>
      <c r="G283" s="18"/>
      <c r="H283" s="90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</row>
    <row r="284" ht="15">
      <c r="D284" s="17"/>
    </row>
    <row r="285" spans="4:243" ht="15.75">
      <c r="D285" s="17"/>
      <c r="G285" s="18"/>
      <c r="H285" s="90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</row>
    <row r="286" ht="15">
      <c r="D286" s="17"/>
    </row>
    <row r="287" ht="15">
      <c r="D287" s="17"/>
    </row>
    <row r="288" ht="15">
      <c r="D288" s="17"/>
    </row>
    <row r="289" spans="4:243" ht="15.75">
      <c r="D289" s="17"/>
      <c r="G289" s="18"/>
      <c r="H289" s="90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</row>
    <row r="290" ht="15">
      <c r="D290" s="17"/>
    </row>
    <row r="291" spans="4:243" ht="15.75">
      <c r="D291" s="17"/>
      <c r="G291" s="18"/>
      <c r="H291" s="90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</row>
    <row r="292" spans="4:243" ht="15.75">
      <c r="D292" s="17"/>
      <c r="G292" s="18"/>
      <c r="H292" s="90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</row>
    <row r="293" spans="4:243" ht="15.75">
      <c r="D293" s="17"/>
      <c r="G293" s="18"/>
      <c r="H293" s="90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</row>
    <row r="294" spans="4:243" ht="15.75">
      <c r="D294" s="17"/>
      <c r="G294" s="18"/>
      <c r="H294" s="90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</row>
    <row r="295" spans="4:243" ht="15.75">
      <c r="D295" s="17"/>
      <c r="G295" s="18"/>
      <c r="H295" s="90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</row>
    <row r="296" spans="4:243" ht="15.75">
      <c r="D296" s="17"/>
      <c r="G296" s="18"/>
      <c r="H296" s="90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</row>
    <row r="297" spans="4:243" ht="15.75">
      <c r="D297" s="17"/>
      <c r="G297" s="18"/>
      <c r="H297" s="90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</row>
    <row r="298" spans="4:243" ht="15.75">
      <c r="D298" s="17"/>
      <c r="G298" s="18"/>
      <c r="H298" s="90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</row>
    <row r="299" ht="15">
      <c r="D299" s="17"/>
    </row>
    <row r="300" ht="15">
      <c r="D300" s="17"/>
    </row>
    <row r="301" ht="15">
      <c r="D301" s="17"/>
    </row>
    <row r="302" ht="15">
      <c r="D302" s="17"/>
    </row>
    <row r="303" ht="15">
      <c r="D303" s="17"/>
    </row>
    <row r="304" ht="15">
      <c r="D304" s="17"/>
    </row>
    <row r="305" ht="15">
      <c r="D305" s="17"/>
    </row>
    <row r="306" ht="15">
      <c r="D306" s="17"/>
    </row>
    <row r="307" ht="15">
      <c r="D307" s="17"/>
    </row>
    <row r="308" ht="15">
      <c r="D308" s="17"/>
    </row>
    <row r="309" ht="15">
      <c r="D309" s="17"/>
    </row>
    <row r="310" ht="15">
      <c r="D310" s="17"/>
    </row>
    <row r="311" ht="15">
      <c r="D311" s="17"/>
    </row>
    <row r="312" ht="15">
      <c r="D312" s="17"/>
    </row>
    <row r="313" ht="15">
      <c r="D313" s="17"/>
    </row>
    <row r="314" ht="15">
      <c r="D314" s="17"/>
    </row>
    <row r="315" ht="15">
      <c r="D315" s="17"/>
    </row>
    <row r="316" ht="15">
      <c r="D316" s="17"/>
    </row>
    <row r="317" ht="15">
      <c r="D317" s="17"/>
    </row>
    <row r="318" ht="15">
      <c r="D318" s="17"/>
    </row>
    <row r="319" ht="15">
      <c r="D319" s="17"/>
    </row>
  </sheetData>
  <sheetProtection/>
  <mergeCells count="14">
    <mergeCell ref="A167:A168"/>
    <mergeCell ref="F167:F168"/>
    <mergeCell ref="A85:A86"/>
    <mergeCell ref="F85:F86"/>
    <mergeCell ref="A126:A127"/>
    <mergeCell ref="F126:F127"/>
    <mergeCell ref="A250:A251"/>
    <mergeCell ref="F250:F251"/>
    <mergeCell ref="A208:A209"/>
    <mergeCell ref="F208:F209"/>
    <mergeCell ref="F3:F4"/>
    <mergeCell ref="A3:A4"/>
    <mergeCell ref="A44:A45"/>
    <mergeCell ref="F44:F4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3" r:id="rId1"/>
  <rowBreaks count="5" manualBreakCount="5">
    <brk id="41" max="6" man="1"/>
    <brk id="82" max="6" man="1"/>
    <brk id="123" max="6" man="1"/>
    <brk id="164" max="6" man="1"/>
    <brk id="2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